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vanle\Documents\NCTC\Trail Network development projects\Bike Park\Phase 3\RFP\Final RFP\"/>
    </mc:Choice>
  </mc:AlternateContent>
  <xr:revisionPtr revIDLastSave="0" documentId="13_ncr:1_{F464FE0E-D9F3-4DB6-80C6-FC69DCE2C5E9}" xr6:coauthVersionLast="47" xr6:coauthVersionMax="47" xr10:uidLastSave="{00000000-0000-0000-0000-000000000000}"/>
  <bookViews>
    <workbookView xWindow="-98" yWindow="-98" windowWidth="22695" windowHeight="14595" tabRatio="908" activeTab="6" xr2:uid="{00000000-000D-0000-FFFF-FFFF00000000}"/>
  </bookViews>
  <sheets>
    <sheet name="Phase 2 Total" sheetId="35" r:id="rId1"/>
    <sheet name="Trail 1" sheetId="3" r:id="rId2"/>
    <sheet name="Trail 2" sheetId="4" r:id="rId3"/>
    <sheet name="Trail 3" sheetId="1" r:id="rId4"/>
    <sheet name="Trail 4" sheetId="36" r:id="rId5"/>
    <sheet name="Trail 5" sheetId="6" r:id="rId6"/>
    <sheet name="Trail 6" sheetId="7" r:id="rId7"/>
    <sheet name="Trail 16" sheetId="18" r:id="rId8"/>
    <sheet name="Vivian Red Bench (view point)" sheetId="5" r:id="rId9"/>
  </sheets>
  <definedNames>
    <definedName name="_xlnm.Print_Area" localSheetId="1">'Trail 1'!$A$2:$M$25</definedName>
    <definedName name="_xlnm.Print_Titles" localSheetId="6">'Trail 6'!$9:$10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J25" i="1"/>
  <c r="I25" i="1"/>
  <c r="G25" i="1"/>
  <c r="J19" i="36"/>
  <c r="I19" i="36"/>
  <c r="G19" i="36"/>
  <c r="F19" i="36"/>
  <c r="E19" i="36"/>
  <c r="C19" i="36"/>
  <c r="B19" i="36"/>
  <c r="A19" i="36"/>
  <c r="G41" i="7"/>
  <c r="I41" i="7"/>
  <c r="J41" i="7"/>
  <c r="K41" i="7"/>
  <c r="K17" i="5"/>
  <c r="J17" i="5"/>
  <c r="I17" i="5"/>
  <c r="G17" i="5"/>
  <c r="F17" i="5"/>
  <c r="J12" i="35"/>
  <c r="H12" i="35"/>
  <c r="G12" i="35"/>
  <c r="F12" i="35"/>
  <c r="D12" i="35"/>
  <c r="K19" i="36"/>
  <c r="L19" i="36" l="1"/>
  <c r="M19" i="36" s="1"/>
  <c r="F41" i="7" l="1"/>
  <c r="E41" i="7"/>
  <c r="C41" i="7"/>
  <c r="B41" i="7"/>
  <c r="A41" i="7"/>
  <c r="A17" i="5"/>
  <c r="B17" i="5"/>
  <c r="C17" i="5"/>
  <c r="E17" i="5"/>
  <c r="F25" i="1"/>
  <c r="C25" i="1"/>
  <c r="A25" i="1"/>
  <c r="B25" i="1"/>
  <c r="C9" i="35"/>
  <c r="E9" i="35"/>
  <c r="I12" i="35" l="1"/>
  <c r="I32" i="18" l="1"/>
  <c r="B25" i="3" l="1"/>
  <c r="J32" i="18" l="1"/>
  <c r="K25" i="3"/>
  <c r="K32" i="18"/>
  <c r="G32" i="18"/>
  <c r="E8" i="35"/>
  <c r="K32" i="4"/>
  <c r="G32" i="4"/>
  <c r="E4" i="35" s="1"/>
  <c r="I24" i="6"/>
  <c r="G24" i="6"/>
  <c r="E7" i="35" s="1"/>
  <c r="K24" i="6"/>
  <c r="E5" i="35"/>
  <c r="J32" i="4"/>
  <c r="I32" i="4"/>
  <c r="G25" i="3"/>
  <c r="E3" i="35" s="1"/>
  <c r="E12" i="35" l="1"/>
  <c r="L32" i="4"/>
  <c r="L32" i="18"/>
  <c r="J24" i="6"/>
  <c r="L24" i="6" s="1"/>
  <c r="M24" i="6" l="1"/>
  <c r="L17" i="5"/>
  <c r="M32" i="4"/>
  <c r="M32" i="18"/>
  <c r="L41" i="7"/>
  <c r="L25" i="1"/>
  <c r="J25" i="3"/>
  <c r="M17" i="5" l="1"/>
  <c r="M25" i="1"/>
  <c r="M41" i="7"/>
  <c r="I25" i="3"/>
  <c r="A25" i="3"/>
  <c r="A32" i="4"/>
  <c r="B32" i="4"/>
  <c r="C32" i="4"/>
  <c r="E32" i="4"/>
  <c r="F32" i="4"/>
  <c r="C4" i="35" s="1"/>
  <c r="L25" i="3" l="1"/>
  <c r="M25" i="3" l="1"/>
  <c r="B32" i="18"/>
  <c r="C32" i="18"/>
  <c r="E32" i="18"/>
  <c r="F32" i="18"/>
  <c r="A32" i="18"/>
  <c r="C8" i="35"/>
  <c r="B24" i="6"/>
  <c r="C24" i="6"/>
  <c r="E24" i="6"/>
  <c r="F24" i="6"/>
  <c r="C7" i="35" s="1"/>
  <c r="A24" i="6"/>
  <c r="C5" i="35"/>
  <c r="F25" i="3"/>
  <c r="C3" i="35" s="1"/>
  <c r="E25" i="3"/>
  <c r="B3" i="35" s="1"/>
  <c r="B12" i="35" s="1"/>
  <c r="C25" i="3"/>
  <c r="C12" i="35" l="1"/>
</calcChain>
</file>

<file path=xl/sharedStrings.xml><?xml version="1.0" encoding="utf-8"?>
<sst xmlns="http://schemas.openxmlformats.org/spreadsheetml/2006/main" count="480" uniqueCount="165">
  <si>
    <t>0+000</t>
  </si>
  <si>
    <t>PoC off Trail #1</t>
  </si>
  <si>
    <t>Section Description</t>
  </si>
  <si>
    <t>Station (m)</t>
  </si>
  <si>
    <t>Station Item</t>
  </si>
  <si>
    <t>III</t>
  </si>
  <si>
    <t>Green</t>
  </si>
  <si>
    <t>0+070</t>
  </si>
  <si>
    <t>0+088</t>
  </si>
  <si>
    <t>Construction Phase</t>
  </si>
  <si>
    <t>0+219</t>
  </si>
  <si>
    <t>0+240</t>
  </si>
  <si>
    <t>Junction with Trail 6</t>
  </si>
  <si>
    <t>PoT - Junction with Trail 6</t>
  </si>
  <si>
    <t>Comments</t>
  </si>
  <si>
    <t>General Description</t>
  </si>
  <si>
    <t>Total Length (m)</t>
  </si>
  <si>
    <t>PoC - Lower access point</t>
  </si>
  <si>
    <t>0+038</t>
  </si>
  <si>
    <t>0+158</t>
  </si>
  <si>
    <t>Junction with Trail 3</t>
  </si>
  <si>
    <t>Switch-back climb</t>
  </si>
  <si>
    <t>0+249</t>
  </si>
  <si>
    <t>Generally flat, slightly undulating climb along an old game trail</t>
  </si>
  <si>
    <t>Junction with Trail 4</t>
  </si>
  <si>
    <t>0+385</t>
  </si>
  <si>
    <t>Junction with Trail 2</t>
  </si>
  <si>
    <t>PoT - Upper access point</t>
  </si>
  <si>
    <t>Blue</t>
  </si>
  <si>
    <t>Machine built intermediate downhill flow trail</t>
  </si>
  <si>
    <t>Machine built beginners downhill flow trail</t>
  </si>
  <si>
    <t>PoC off Trail 1</t>
  </si>
  <si>
    <t>0+057</t>
  </si>
  <si>
    <t>Junction with Trail 5</t>
  </si>
  <si>
    <t>0+095</t>
  </si>
  <si>
    <t>Roller</t>
  </si>
  <si>
    <t>0+104</t>
  </si>
  <si>
    <t>Shark Fin</t>
  </si>
  <si>
    <t>0+156</t>
  </si>
  <si>
    <t>0+213</t>
  </si>
  <si>
    <t>Step Up/Down</t>
  </si>
  <si>
    <t>0+250</t>
  </si>
  <si>
    <t>0+274</t>
  </si>
  <si>
    <t>Hip Jump</t>
  </si>
  <si>
    <t>0+312</t>
  </si>
  <si>
    <t>Machine built advanced downhill flow trail</t>
  </si>
  <si>
    <t>PoC off Trail #2</t>
  </si>
  <si>
    <t>0+005</t>
  </si>
  <si>
    <t>0+052</t>
  </si>
  <si>
    <t>0+146</t>
  </si>
  <si>
    <t>Jump to Berm</t>
  </si>
  <si>
    <t>PoT junction with Trail 2</t>
  </si>
  <si>
    <t>PoT junction with Trail 6</t>
  </si>
  <si>
    <t>Black</t>
  </si>
  <si>
    <t>0+046</t>
  </si>
  <si>
    <t>0+059</t>
  </si>
  <si>
    <t>0+074</t>
  </si>
  <si>
    <t>0+091</t>
  </si>
  <si>
    <t>0+108</t>
  </si>
  <si>
    <t>0+193</t>
  </si>
  <si>
    <t>0+196</t>
  </si>
  <si>
    <t>0+211</t>
  </si>
  <si>
    <t>0+265</t>
  </si>
  <si>
    <t>0+282</t>
  </si>
  <si>
    <t>0+287</t>
  </si>
  <si>
    <t>0+311</t>
  </si>
  <si>
    <t>PoT junction with paved Bryce Trail</t>
  </si>
  <si>
    <t>Whistler Trail Type</t>
  </si>
  <si>
    <t>Whistler Trail Difficulty</t>
  </si>
  <si>
    <t>Machine built intermediate flow</t>
  </si>
  <si>
    <t>PoC off existing Flow A</t>
  </si>
  <si>
    <t>0+029</t>
  </si>
  <si>
    <t>0+050</t>
  </si>
  <si>
    <t>0+066</t>
  </si>
  <si>
    <t>0+075</t>
  </si>
  <si>
    <t>Hip jump</t>
  </si>
  <si>
    <t xml:space="preserve"> </t>
  </si>
  <si>
    <t>0+099</t>
  </si>
  <si>
    <t>Start of dual wallride</t>
  </si>
  <si>
    <t>0+123</t>
  </si>
  <si>
    <t>End of dual wallride</t>
  </si>
  <si>
    <t>0+135</t>
  </si>
  <si>
    <t>0+138</t>
  </si>
  <si>
    <t>Jump</t>
  </si>
  <si>
    <t>0+141</t>
  </si>
  <si>
    <t>PoT junction with existing Flow A</t>
  </si>
  <si>
    <t>0+006</t>
  </si>
  <si>
    <t>Recommended Trail Width (m)</t>
  </si>
  <si>
    <t>0+180</t>
  </si>
  <si>
    <t>0+110</t>
  </si>
  <si>
    <t>Sattelite TTF</t>
  </si>
  <si>
    <t>Gate Keeper TTF</t>
  </si>
  <si>
    <t>0+375</t>
  </si>
  <si>
    <t>III - Two way</t>
  </si>
  <si>
    <t>Berm</t>
  </si>
  <si>
    <t>Point of Interest</t>
  </si>
  <si>
    <t>TTF</t>
  </si>
  <si>
    <t>Culvert</t>
  </si>
  <si>
    <t>600mm</t>
  </si>
  <si>
    <t>300mm</t>
  </si>
  <si>
    <t>Machine built beginners Phase 2 access trail</t>
  </si>
  <si>
    <t>Bryce Trail ditch line</t>
  </si>
  <si>
    <t>Shark Fin out of berm</t>
  </si>
  <si>
    <t>Short climb</t>
  </si>
  <si>
    <t>Undulating Sidehill</t>
  </si>
  <si>
    <t>Very steep sidehill</t>
  </si>
  <si>
    <t>Dirt Landing</t>
  </si>
  <si>
    <t>Hip into Berm on Trail 2</t>
  </si>
  <si>
    <t>Gulley turn</t>
  </si>
  <si>
    <t>2 berms</t>
  </si>
  <si>
    <t>Utilize Rolling terrain</t>
  </si>
  <si>
    <t>After last berm, align trail exit and barriers to balance trail flow and safety</t>
  </si>
  <si>
    <t>Totals</t>
  </si>
  <si>
    <t>Jump is a hip that lands on an existing landing/roller on Flow A</t>
  </si>
  <si>
    <t>Dual wallride to allow for progression</t>
  </si>
  <si>
    <t>Something like a wallride to rolldown/drop</t>
  </si>
  <si>
    <t>Potential for a sneaky transfer line into Flow A</t>
  </si>
  <si>
    <t>Distance (m)</t>
  </si>
  <si>
    <t>Rate/m</t>
  </si>
  <si>
    <t>Total</t>
  </si>
  <si>
    <t>Grand Total</t>
  </si>
  <si>
    <t>Cost/m</t>
  </si>
  <si>
    <t>Bridge/TTF</t>
  </si>
  <si>
    <t>m Bridge</t>
  </si>
  <si>
    <t>Generally flat, slightly undulating climb</t>
  </si>
  <si>
    <t>m Progressive TTF</t>
  </si>
  <si>
    <t>m Step Up/Down</t>
  </si>
  <si>
    <t>Landing</t>
  </si>
  <si>
    <t>Big, steep landing</t>
  </si>
  <si>
    <t>Steep, undulating Sidehill</t>
  </si>
  <si>
    <t>m bridge</t>
  </si>
  <si>
    <t>m Wooden tabletop/dirt lip</t>
  </si>
  <si>
    <t>m North Shore style wallride</t>
  </si>
  <si>
    <t>Cost Breakdown</t>
  </si>
  <si>
    <t>Ave. Cost</t>
  </si>
  <si>
    <t>Trail 1</t>
  </si>
  <si>
    <t>Trail 2</t>
  </si>
  <si>
    <t>Trail 3</t>
  </si>
  <si>
    <t>Trail 4</t>
  </si>
  <si>
    <t>Trail 5</t>
  </si>
  <si>
    <t>Trail 6</t>
  </si>
  <si>
    <t>Trail 16</t>
  </si>
  <si>
    <t>Trail  2</t>
  </si>
  <si>
    <t>Trail  3</t>
  </si>
  <si>
    <t>Trail  5</t>
  </si>
  <si>
    <t>Trail  6</t>
  </si>
  <si>
    <t>Trail  16</t>
  </si>
  <si>
    <t>Phase 2 Total</t>
  </si>
  <si>
    <t>Bridge</t>
  </si>
  <si>
    <t>Addtitional TTF</t>
  </si>
  <si>
    <t xml:space="preserve">m TTF </t>
  </si>
  <si>
    <t>Additional TTF</t>
  </si>
  <si>
    <t>m TTF</t>
  </si>
  <si>
    <t xml:space="preserve">Contractor discreation </t>
  </si>
  <si>
    <t>Contractor discretion</t>
  </si>
  <si>
    <t>View Point - Vivian Red Bench</t>
  </si>
  <si>
    <t>0+35</t>
  </si>
  <si>
    <t xml:space="preserve">Undulating terrain </t>
  </si>
  <si>
    <t>Creation of a formalized of view point</t>
  </si>
  <si>
    <t>City and contractor further discussion</t>
  </si>
  <si>
    <t>View Point</t>
  </si>
  <si>
    <t>3m x3m staging area</t>
  </si>
  <si>
    <t>Trail  4</t>
  </si>
  <si>
    <t>0+205</t>
  </si>
  <si>
    <t>0+237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</si>
</sst>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quot;$&quot;#,##0.00"/>
  </numFmts>
  <fonts count="10" x14ac:knownFonts="1">
    <font>
      <sz val="11"/>
      <color theme="1"/>
      <name val="Calibri"/>
      <family val="2"/>
      <scheme val="minor"/>
    </font>
    <font>
      <sz val="12"/>
      <color theme="1"/>
      <name val="Calibri"/>
      <family val="2"/>
      <scheme val="minor"/>
    </font>
    <font>
      <b/>
      <sz val="11"/>
      <color theme="1"/>
      <name val="Calibri"/>
      <family val="2"/>
      <scheme val="minor"/>
    </font>
    <font>
      <b/>
      <i/>
      <sz val="11"/>
      <color theme="1"/>
      <name val="Calibri"/>
      <family val="2"/>
      <scheme val="minor"/>
    </font>
    <font>
      <b/>
      <i/>
      <sz val="14"/>
      <color theme="1"/>
      <name val="Calibri"/>
      <family val="2"/>
      <scheme val="minor"/>
    </font>
    <font>
      <sz val="11"/>
      <color theme="1"/>
      <name val="Calibri"/>
      <family val="2"/>
      <scheme val="minor"/>
    </font>
    <font>
      <i/>
      <sz val="11"/>
      <color theme="1"/>
      <name val="Calibri"/>
      <family val="2"/>
      <scheme val="minor"/>
    </font>
    <font>
      <sz val="11"/>
      <color rgb="FF000000"/>
      <name val="Calibri"/>
      <family val="2"/>
      <scheme val="minor"/>
    </font>
    <font>
      <b/>
      <i/>
      <sz val="16"/>
      <color theme="1"/>
      <name val="Calibri"/>
      <family val="2"/>
      <scheme val="minor"/>
    </font>
    <font>
      <i/>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11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medium">
        <color auto="1"/>
      </left>
      <right style="hair">
        <color auto="1"/>
      </right>
      <top style="thin">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thin">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style="hair">
        <color auto="1"/>
      </bottom>
      <diagonal/>
    </border>
    <border>
      <left/>
      <right/>
      <top/>
      <bottom style="thin">
        <color auto="1"/>
      </bottom>
      <diagonal/>
    </border>
    <border>
      <left style="hair">
        <color auto="1"/>
      </left>
      <right style="hair">
        <color auto="1"/>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thin">
        <color auto="1"/>
      </top>
      <bottom style="hair">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hair">
        <color auto="1"/>
      </left>
      <right style="medium">
        <color auto="1"/>
      </right>
      <top style="hair">
        <color auto="1"/>
      </top>
      <bottom/>
      <diagonal/>
    </border>
    <border>
      <left/>
      <right style="medium">
        <color auto="1"/>
      </right>
      <top style="hair">
        <color auto="1"/>
      </top>
      <bottom/>
      <diagonal/>
    </border>
    <border>
      <left style="thin">
        <color auto="1"/>
      </left>
      <right style="hair">
        <color auto="1"/>
      </right>
      <top style="hair">
        <color auto="1"/>
      </top>
      <bottom/>
      <diagonal/>
    </border>
    <border>
      <left style="hair">
        <color auto="1"/>
      </left>
      <right/>
      <top style="hair">
        <color auto="1"/>
      </top>
      <bottom/>
      <diagonal/>
    </border>
    <border>
      <left/>
      <right style="thin">
        <color auto="1"/>
      </right>
      <top style="hair">
        <color auto="1"/>
      </top>
      <bottom style="hair">
        <color auto="1"/>
      </bottom>
      <diagonal/>
    </border>
    <border>
      <left/>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hair">
        <color auto="1"/>
      </left>
      <right style="medium">
        <color indexed="64"/>
      </right>
      <top style="hair">
        <color auto="1"/>
      </top>
      <bottom style="medium">
        <color indexed="64"/>
      </bottom>
      <diagonal/>
    </border>
    <border>
      <left/>
      <right style="medium">
        <color indexed="64"/>
      </right>
      <top style="medium">
        <color indexed="64"/>
      </top>
      <bottom style="thin">
        <color auto="1"/>
      </bottom>
      <diagonal/>
    </border>
    <border>
      <left style="medium">
        <color auto="1"/>
      </left>
      <right/>
      <top/>
      <bottom style="hair">
        <color auto="1"/>
      </bottom>
      <diagonal/>
    </border>
    <border>
      <left/>
      <right style="medium">
        <color indexed="64"/>
      </right>
      <top style="hair">
        <color auto="1"/>
      </top>
      <bottom style="medium">
        <color indexed="64"/>
      </bottom>
      <diagonal/>
    </border>
    <border>
      <left style="thin">
        <color auto="1"/>
      </left>
      <right style="hair">
        <color auto="1"/>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thin">
        <color auto="1"/>
      </bottom>
      <diagonal/>
    </border>
    <border>
      <left/>
      <right style="dotted">
        <color indexed="64"/>
      </right>
      <top/>
      <bottom/>
      <diagonal/>
    </border>
    <border>
      <left/>
      <right style="dotted">
        <color indexed="64"/>
      </right>
      <top/>
      <bottom style="thin">
        <color auto="1"/>
      </bottom>
      <diagonal/>
    </border>
    <border>
      <left style="dotted">
        <color indexed="64"/>
      </left>
      <right style="dotted">
        <color indexed="64"/>
      </right>
      <top style="dotted">
        <color indexed="64"/>
      </top>
      <bottom style="thin">
        <color auto="1"/>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auto="1"/>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top style="dotted">
        <color indexed="64"/>
      </top>
      <bottom style="thin">
        <color auto="1"/>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thin">
        <color auto="1"/>
      </right>
      <top style="hair">
        <color auto="1"/>
      </top>
      <bottom/>
      <diagonal/>
    </border>
    <border>
      <left style="hair">
        <color auto="1"/>
      </left>
      <right style="hair">
        <color auto="1"/>
      </right>
      <top/>
      <bottom style="thin">
        <color auto="1"/>
      </bottom>
      <diagonal/>
    </border>
    <border>
      <left style="hair">
        <color auto="1"/>
      </left>
      <right/>
      <top/>
      <bottom style="thin">
        <color auto="1"/>
      </bottom>
      <diagonal/>
    </border>
    <border>
      <left style="medium">
        <color auto="1"/>
      </left>
      <right style="hair">
        <color auto="1"/>
      </right>
      <top/>
      <bottom style="thin">
        <color auto="1"/>
      </bottom>
      <diagonal/>
    </border>
    <border>
      <left/>
      <right style="hair">
        <color auto="1"/>
      </right>
      <top/>
      <bottom style="thin">
        <color auto="1"/>
      </bottom>
      <diagonal/>
    </border>
    <border>
      <left style="dotted">
        <color indexed="64"/>
      </left>
      <right style="hair">
        <color auto="1"/>
      </right>
      <top style="dotted">
        <color indexed="64"/>
      </top>
      <bottom style="hair">
        <color auto="1"/>
      </bottom>
      <diagonal/>
    </border>
    <border>
      <left style="hair">
        <color auto="1"/>
      </left>
      <right style="hair">
        <color auto="1"/>
      </right>
      <top style="dotted">
        <color indexed="64"/>
      </top>
      <bottom style="hair">
        <color auto="1"/>
      </bottom>
      <diagonal/>
    </border>
    <border>
      <left style="hair">
        <color auto="1"/>
      </left>
      <right style="thin">
        <color auto="1"/>
      </right>
      <top style="dotted">
        <color indexed="64"/>
      </top>
      <bottom style="hair">
        <color auto="1"/>
      </bottom>
      <diagonal/>
    </border>
    <border>
      <left style="medium">
        <color auto="1"/>
      </left>
      <right style="hair">
        <color auto="1"/>
      </right>
      <top style="dotted">
        <color indexed="64"/>
      </top>
      <bottom style="hair">
        <color auto="1"/>
      </bottom>
      <diagonal/>
    </border>
    <border>
      <left style="hair">
        <color auto="1"/>
      </left>
      <right style="dotted">
        <color indexed="64"/>
      </right>
      <top style="dotted">
        <color indexed="64"/>
      </top>
      <bottom style="hair">
        <color auto="1"/>
      </bottom>
      <diagonal/>
    </border>
    <border>
      <left style="dotted">
        <color indexed="64"/>
      </left>
      <right style="hair">
        <color auto="1"/>
      </right>
      <top style="hair">
        <color auto="1"/>
      </top>
      <bottom style="hair">
        <color auto="1"/>
      </bottom>
      <diagonal/>
    </border>
    <border>
      <left style="hair">
        <color auto="1"/>
      </left>
      <right style="dotted">
        <color indexed="64"/>
      </right>
      <top style="hair">
        <color auto="1"/>
      </top>
      <bottom style="hair">
        <color auto="1"/>
      </bottom>
      <diagonal/>
    </border>
    <border>
      <left style="dotted">
        <color indexed="64"/>
      </left>
      <right style="hair">
        <color auto="1"/>
      </right>
      <top style="hair">
        <color auto="1"/>
      </top>
      <bottom style="dotted">
        <color indexed="64"/>
      </bottom>
      <diagonal/>
    </border>
    <border>
      <left style="hair">
        <color auto="1"/>
      </left>
      <right style="hair">
        <color auto="1"/>
      </right>
      <top style="hair">
        <color auto="1"/>
      </top>
      <bottom style="dotted">
        <color indexed="64"/>
      </bottom>
      <diagonal/>
    </border>
    <border>
      <left style="hair">
        <color auto="1"/>
      </left>
      <right/>
      <top style="hair">
        <color auto="1"/>
      </top>
      <bottom style="dotted">
        <color indexed="64"/>
      </bottom>
      <diagonal/>
    </border>
    <border>
      <left style="medium">
        <color auto="1"/>
      </left>
      <right style="hair">
        <color auto="1"/>
      </right>
      <top style="hair">
        <color auto="1"/>
      </top>
      <bottom style="dotted">
        <color indexed="64"/>
      </bottom>
      <diagonal/>
    </border>
    <border>
      <left/>
      <right style="hair">
        <color auto="1"/>
      </right>
      <top style="hair">
        <color auto="1"/>
      </top>
      <bottom style="dotted">
        <color indexed="64"/>
      </bottom>
      <diagonal/>
    </border>
    <border>
      <left style="hair">
        <color auto="1"/>
      </left>
      <right style="dotted">
        <color indexed="64"/>
      </right>
      <top style="hair">
        <color auto="1"/>
      </top>
      <bottom style="dotted">
        <color indexed="64"/>
      </bottom>
      <diagonal/>
    </border>
    <border>
      <left style="dotted">
        <color indexed="64"/>
      </left>
      <right style="thin">
        <color auto="1"/>
      </right>
      <top style="hair">
        <color auto="1"/>
      </top>
      <bottom style="dotted">
        <color indexed="64"/>
      </bottom>
      <diagonal/>
    </border>
    <border>
      <left style="hair">
        <color auto="1"/>
      </left>
      <right style="thin">
        <color indexed="64"/>
      </right>
      <top/>
      <bottom style="thin">
        <color auto="1"/>
      </bottom>
      <diagonal/>
    </border>
    <border>
      <left style="thin">
        <color auto="1"/>
      </left>
      <right style="dotted">
        <color indexed="64"/>
      </right>
      <top style="hair">
        <color auto="1"/>
      </top>
      <bottom style="dotted">
        <color indexed="64"/>
      </bottom>
      <diagonal/>
    </border>
    <border>
      <left style="thin">
        <color auto="1"/>
      </left>
      <right style="hair">
        <color auto="1"/>
      </right>
      <top/>
      <bottom style="thin">
        <color auto="1"/>
      </bottom>
      <diagonal/>
    </border>
    <border>
      <left/>
      <right style="dotted">
        <color indexed="64"/>
      </right>
      <top style="hair">
        <color auto="1"/>
      </top>
      <bottom style="thin">
        <color auto="1"/>
      </bottom>
      <diagonal/>
    </border>
    <border>
      <left style="hair">
        <color auto="1"/>
      </left>
      <right/>
      <top/>
      <bottom style="hair">
        <color auto="1"/>
      </bottom>
      <diagonal/>
    </border>
    <border>
      <left style="dotted">
        <color indexed="64"/>
      </left>
      <right/>
      <top/>
      <bottom style="thin">
        <color auto="1"/>
      </bottom>
      <diagonal/>
    </border>
  </borders>
  <cellStyleXfs count="2">
    <xf numFmtId="0" fontId="0" fillId="0" borderId="0"/>
    <xf numFmtId="44" fontId="5" fillId="0" borderId="0" applyFont="0" applyFill="0" applyBorder="0" applyAlignment="0" applyProtection="0"/>
  </cellStyleXfs>
  <cellXfs count="312">
    <xf numFmtId="0" fontId="0" fillId="0" borderId="0" xfId="0"/>
    <xf numFmtId="0" fontId="0" fillId="0" borderId="0" xfId="0" applyAlignment="1">
      <alignment horizontal="right"/>
    </xf>
    <xf numFmtId="0" fontId="1" fillId="0" borderId="0" xfId="0" applyFont="1" applyAlignment="1">
      <alignment horizontal="right"/>
    </xf>
    <xf numFmtId="0" fontId="0" fillId="0" borderId="0" xfId="0" applyAlignment="1">
      <alignment wrapText="1"/>
    </xf>
    <xf numFmtId="0" fontId="0" fillId="3" borderId="5" xfId="0" applyFill="1" applyBorder="1" applyAlignment="1">
      <alignment vertical="center" wrapText="1"/>
    </xf>
    <xf numFmtId="0" fontId="0" fillId="4" borderId="5" xfId="0" applyFill="1" applyBorder="1" applyAlignment="1">
      <alignment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11" xfId="0" applyFont="1" applyBorder="1" applyAlignment="1">
      <alignment horizontal="center" wrapText="1"/>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7" fillId="2" borderId="15" xfId="0" applyFont="1" applyFill="1" applyBorder="1"/>
    <xf numFmtId="0" fontId="0" fillId="2" borderId="8" xfId="0" applyFill="1" applyBorder="1"/>
    <xf numFmtId="44" fontId="7" fillId="2" borderId="8" xfId="1" applyFont="1" applyFill="1" applyBorder="1"/>
    <xf numFmtId="165" fontId="2" fillId="2" borderId="8" xfId="0" applyNumberFormat="1" applyFont="1" applyFill="1" applyBorder="1"/>
    <xf numFmtId="165" fontId="2" fillId="2" borderId="9" xfId="0" applyNumberFormat="1" applyFont="1" applyFill="1" applyBorder="1"/>
    <xf numFmtId="0" fontId="6" fillId="4" borderId="5" xfId="0" applyFont="1" applyFill="1" applyBorder="1" applyAlignment="1">
      <alignment vertical="center" wrapText="1"/>
    </xf>
    <xf numFmtId="0" fontId="6" fillId="4" borderId="5" xfId="0" applyFont="1" applyFill="1" applyBorder="1" applyAlignment="1">
      <alignment vertical="center"/>
    </xf>
    <xf numFmtId="44" fontId="0" fillId="2" borderId="8" xfId="1" applyFont="1" applyFill="1" applyBorder="1"/>
    <xf numFmtId="0" fontId="3" fillId="0" borderId="27" xfId="0" applyFont="1" applyBorder="1" applyAlignment="1">
      <alignment horizontal="center" wrapText="1"/>
    </xf>
    <xf numFmtId="0" fontId="0" fillId="0" borderId="0" xfId="0" applyAlignment="1">
      <alignment vertical="center"/>
    </xf>
    <xf numFmtId="0" fontId="7" fillId="2" borderId="29" xfId="0" applyFont="1" applyFill="1" applyBorder="1"/>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44" fontId="3" fillId="0" borderId="5" xfId="1"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xf>
    <xf numFmtId="0" fontId="3" fillId="0" borderId="35" xfId="0" applyFont="1" applyBorder="1" applyAlignment="1">
      <alignment horizontal="center" wrapText="1"/>
    </xf>
    <xf numFmtId="165" fontId="7" fillId="2" borderId="8" xfId="1" applyNumberFormat="1" applyFont="1" applyFill="1" applyBorder="1"/>
    <xf numFmtId="44" fontId="0" fillId="4" borderId="5" xfId="1" applyFont="1" applyFill="1" applyBorder="1" applyAlignment="1">
      <alignment vertical="center"/>
    </xf>
    <xf numFmtId="44" fontId="0" fillId="4" borderId="8" xfId="1" applyFont="1" applyFill="1" applyBorder="1" applyAlignment="1">
      <alignment vertical="center"/>
    </xf>
    <xf numFmtId="0" fontId="0" fillId="4" borderId="5" xfId="0" applyFill="1" applyBorder="1" applyAlignment="1">
      <alignment horizontal="left" vertical="center" wrapText="1"/>
    </xf>
    <xf numFmtId="0" fontId="0" fillId="4" borderId="11" xfId="0" applyFill="1" applyBorder="1" applyAlignment="1">
      <alignment vertical="center"/>
    </xf>
    <xf numFmtId="0" fontId="6" fillId="4" borderId="14" xfId="0" applyFont="1" applyFill="1" applyBorder="1" applyAlignment="1">
      <alignment vertical="center"/>
    </xf>
    <xf numFmtId="44" fontId="0" fillId="0" borderId="0" xfId="1" applyFont="1"/>
    <xf numFmtId="44" fontId="2" fillId="0" borderId="5" xfId="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wrapText="1"/>
    </xf>
    <xf numFmtId="44" fontId="3" fillId="0" borderId="2" xfId="1" applyFont="1" applyBorder="1" applyAlignment="1">
      <alignment horizontal="center" vertical="center"/>
    </xf>
    <xf numFmtId="0" fontId="3" fillId="0" borderId="10" xfId="0" applyFont="1" applyBorder="1" applyAlignment="1">
      <alignment horizontal="center" vertical="center"/>
    </xf>
    <xf numFmtId="44" fontId="3" fillId="0" borderId="13" xfId="1" applyFont="1" applyBorder="1" applyAlignment="1">
      <alignment horizontal="center" vertical="center"/>
    </xf>
    <xf numFmtId="165" fontId="0" fillId="4" borderId="5" xfId="0" applyNumberFormat="1" applyFill="1" applyBorder="1" applyAlignment="1">
      <alignment vertical="center"/>
    </xf>
    <xf numFmtId="165" fontId="6" fillId="4" borderId="5" xfId="0" applyNumberFormat="1" applyFont="1" applyFill="1" applyBorder="1" applyAlignment="1">
      <alignment vertical="center"/>
    </xf>
    <xf numFmtId="165" fontId="6" fillId="4" borderId="6" xfId="0" applyNumberFormat="1" applyFont="1" applyFill="1" applyBorder="1" applyAlignment="1">
      <alignment vertical="center"/>
    </xf>
    <xf numFmtId="0" fontId="0" fillId="4" borderId="14" xfId="0" applyFill="1" applyBorder="1" applyAlignment="1">
      <alignment vertical="center"/>
    </xf>
    <xf numFmtId="44" fontId="0" fillId="3" borderId="5" xfId="1" applyFont="1" applyFill="1" applyBorder="1" applyAlignment="1">
      <alignment vertical="center"/>
    </xf>
    <xf numFmtId="0" fontId="0" fillId="3" borderId="14" xfId="0" applyFill="1" applyBorder="1" applyAlignment="1">
      <alignment vertical="center"/>
    </xf>
    <xf numFmtId="165" fontId="0" fillId="3" borderId="5" xfId="0" applyNumberFormat="1" applyFill="1" applyBorder="1" applyAlignment="1">
      <alignment vertical="center"/>
    </xf>
    <xf numFmtId="44" fontId="6" fillId="4" borderId="5" xfId="1" applyFont="1" applyFill="1" applyBorder="1" applyAlignment="1">
      <alignment vertical="center"/>
    </xf>
    <xf numFmtId="0" fontId="4" fillId="0" borderId="0" xfId="0" applyFont="1" applyAlignment="1">
      <alignment horizontal="left" vertical="center"/>
    </xf>
    <xf numFmtId="165" fontId="6" fillId="4" borderId="41" xfId="0" applyNumberFormat="1" applyFont="1" applyFill="1" applyBorder="1" applyAlignment="1">
      <alignment vertical="center"/>
    </xf>
    <xf numFmtId="165" fontId="0" fillId="3" borderId="6" xfId="0" applyNumberFormat="1" applyFill="1" applyBorder="1" applyAlignment="1">
      <alignment vertical="center"/>
    </xf>
    <xf numFmtId="165" fontId="0" fillId="4" borderId="6" xfId="0" applyNumberFormat="1"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2" fillId="0" borderId="5" xfId="0" applyFont="1" applyBorder="1" applyAlignment="1">
      <alignment horizontal="center" vertical="center"/>
    </xf>
    <xf numFmtId="0" fontId="0" fillId="0" borderId="5" xfId="0" applyBorder="1" applyAlignment="1">
      <alignment horizontal="right"/>
    </xf>
    <xf numFmtId="0" fontId="0" fillId="2" borderId="5" xfId="0" applyFill="1" applyBorder="1" applyAlignment="1">
      <alignment horizontal="right"/>
    </xf>
    <xf numFmtId="44" fontId="0" fillId="2" borderId="14" xfId="1" applyFont="1" applyFill="1" applyBorder="1" applyAlignment="1">
      <alignment horizontal="right"/>
    </xf>
    <xf numFmtId="44" fontId="0" fillId="2" borderId="5" xfId="1" applyFont="1" applyFill="1" applyBorder="1" applyAlignment="1">
      <alignment horizontal="right"/>
    </xf>
    <xf numFmtId="0" fontId="0" fillId="0" borderId="11" xfId="0" applyBorder="1" applyAlignment="1">
      <alignment horizontal="right"/>
    </xf>
    <xf numFmtId="44" fontId="0" fillId="0" borderId="14" xfId="1" applyFont="1" applyFill="1" applyBorder="1" applyAlignment="1">
      <alignment horizontal="right"/>
    </xf>
    <xf numFmtId="44" fontId="0" fillId="0" borderId="5" xfId="1" applyFont="1" applyFill="1" applyBorder="1" applyAlignment="1">
      <alignment horizontal="right"/>
    </xf>
    <xf numFmtId="0" fontId="0" fillId="0" borderId="14" xfId="0" applyBorder="1"/>
    <xf numFmtId="0" fontId="0" fillId="2" borderId="11" xfId="0" applyFill="1" applyBorder="1" applyAlignment="1">
      <alignment horizontal="right"/>
    </xf>
    <xf numFmtId="0" fontId="0" fillId="0" borderId="13" xfId="0" applyBorder="1"/>
    <xf numFmtId="0" fontId="0" fillId="0" borderId="16" xfId="0" applyBorder="1"/>
    <xf numFmtId="165" fontId="0" fillId="0" borderId="0" xfId="0" applyNumberFormat="1"/>
    <xf numFmtId="0" fontId="0" fillId="2" borderId="8" xfId="0" applyFill="1" applyBorder="1" applyAlignment="1">
      <alignment horizontal="right"/>
    </xf>
    <xf numFmtId="0" fontId="0" fillId="2" borderId="28" xfId="0" applyFill="1" applyBorder="1" applyAlignment="1">
      <alignment horizontal="right"/>
    </xf>
    <xf numFmtId="44" fontId="0" fillId="0" borderId="16" xfId="1" applyFont="1" applyFill="1" applyBorder="1" applyAlignment="1">
      <alignment horizontal="right"/>
    </xf>
    <xf numFmtId="44" fontId="0" fillId="0" borderId="17" xfId="1" applyFont="1" applyFill="1" applyBorder="1" applyAlignment="1">
      <alignment horizontal="right"/>
    </xf>
    <xf numFmtId="0" fontId="0" fillId="0" borderId="1" xfId="0" applyBorder="1" applyAlignment="1">
      <alignment vertical="center"/>
    </xf>
    <xf numFmtId="0" fontId="0" fillId="0" borderId="2" xfId="0"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0" fillId="0" borderId="0" xfId="0" applyAlignment="1">
      <alignment horizontal="left"/>
    </xf>
    <xf numFmtId="164" fontId="0" fillId="0" borderId="0" xfId="0" applyNumberFormat="1" applyAlignment="1">
      <alignment horizontal="left"/>
    </xf>
    <xf numFmtId="0" fontId="0" fillId="0" borderId="0" xfId="0" applyAlignment="1">
      <alignment horizontal="left" vertical="top" wrapText="1"/>
    </xf>
    <xf numFmtId="0" fontId="2" fillId="0" borderId="0" xfId="0" applyFont="1" applyAlignment="1">
      <alignment horizontal="right" vertical="top"/>
    </xf>
    <xf numFmtId="0" fontId="0" fillId="4" borderId="4" xfId="0" applyFill="1" applyBorder="1" applyAlignment="1">
      <alignment horizontal="right" vertical="center"/>
    </xf>
    <xf numFmtId="0" fontId="0" fillId="4" borderId="5" xfId="0" applyFill="1" applyBorder="1" applyAlignment="1">
      <alignment vertical="center"/>
    </xf>
    <xf numFmtId="0" fontId="0" fillId="3" borderId="4" xfId="0" applyFill="1" applyBorder="1" applyAlignment="1">
      <alignment horizontal="right" vertical="center"/>
    </xf>
    <xf numFmtId="0" fontId="0" fillId="3" borderId="5" xfId="0" applyFill="1" applyBorder="1" applyAlignment="1">
      <alignment horizontal="left" vertical="center" wrapText="1"/>
    </xf>
    <xf numFmtId="0" fontId="0" fillId="3" borderId="5" xfId="0" applyFill="1" applyBorder="1" applyAlignment="1">
      <alignment vertical="center"/>
    </xf>
    <xf numFmtId="0" fontId="0" fillId="3" borderId="11" xfId="0" applyFill="1" applyBorder="1" applyAlignment="1">
      <alignment vertical="center"/>
    </xf>
    <xf numFmtId="0" fontId="0" fillId="4" borderId="5" xfId="0" applyFill="1" applyBorder="1" applyAlignment="1">
      <alignment horizontal="left" vertical="center"/>
    </xf>
    <xf numFmtId="0" fontId="0" fillId="3" borderId="5" xfId="0" applyFill="1" applyBorder="1" applyAlignment="1">
      <alignment horizontal="left" vertical="center"/>
    </xf>
    <xf numFmtId="0" fontId="0" fillId="4" borderId="7" xfId="0" applyFill="1" applyBorder="1" applyAlignment="1">
      <alignment horizontal="right" vertical="center"/>
    </xf>
    <xf numFmtId="0" fontId="0" fillId="4" borderId="8" xfId="0" applyFill="1" applyBorder="1" applyAlignment="1">
      <alignment vertical="center" wrapText="1"/>
    </xf>
    <xf numFmtId="0" fontId="3" fillId="0" borderId="4" xfId="0" applyFont="1" applyBorder="1" applyAlignment="1">
      <alignment horizontal="center"/>
    </xf>
    <xf numFmtId="0" fontId="3" fillId="0" borderId="5" xfId="0" applyFont="1" applyBorder="1" applyAlignment="1">
      <alignment horizontal="center" wrapText="1"/>
    </xf>
    <xf numFmtId="0" fontId="0" fillId="2" borderId="7" xfId="0" applyFill="1" applyBorder="1" applyAlignment="1">
      <alignment horizontal="right"/>
    </xf>
    <xf numFmtId="0" fontId="0" fillId="4" borderId="6" xfId="0" applyFill="1" applyBorder="1" applyAlignment="1">
      <alignment vertical="center"/>
    </xf>
    <xf numFmtId="0" fontId="0" fillId="3" borderId="6" xfId="0" applyFill="1" applyBorder="1" applyAlignment="1">
      <alignment vertical="center"/>
    </xf>
    <xf numFmtId="0" fontId="0" fillId="4" borderId="8" xfId="0" applyFill="1" applyBorder="1" applyAlignment="1">
      <alignment horizontal="left" vertical="center" wrapText="1"/>
    </xf>
    <xf numFmtId="0" fontId="0" fillId="0" borderId="42" xfId="0" applyBorder="1"/>
    <xf numFmtId="0" fontId="6" fillId="4" borderId="11" xfId="0" applyFont="1" applyFill="1" applyBorder="1" applyAlignment="1">
      <alignment horizontal="left" vertical="center" wrapText="1"/>
    </xf>
    <xf numFmtId="0" fontId="0" fillId="2" borderId="12" xfId="0" applyFill="1" applyBorder="1" applyAlignment="1">
      <alignment horizontal="right"/>
    </xf>
    <xf numFmtId="0" fontId="0" fillId="4" borderId="8" xfId="0" applyFill="1" applyBorder="1" applyAlignment="1">
      <alignment horizontal="left" vertical="center"/>
    </xf>
    <xf numFmtId="0" fontId="2" fillId="0" borderId="2" xfId="0" applyFont="1" applyBorder="1" applyAlignment="1">
      <alignment horizontal="center" vertical="center"/>
    </xf>
    <xf numFmtId="0" fontId="0" fillId="0" borderId="3" xfId="0" applyBorder="1" applyAlignment="1">
      <alignment vertical="center"/>
    </xf>
    <xf numFmtId="0" fontId="3" fillId="0" borderId="30" xfId="0" applyFont="1" applyBorder="1" applyAlignment="1">
      <alignment horizontal="center"/>
    </xf>
    <xf numFmtId="0" fontId="3" fillId="0" borderId="31" xfId="0" applyFont="1" applyBorder="1" applyAlignment="1">
      <alignment horizontal="center"/>
    </xf>
    <xf numFmtId="0" fontId="3" fillId="0" borderId="31" xfId="0" applyFont="1" applyBorder="1" applyAlignment="1">
      <alignment horizontal="center" wrapText="1"/>
    </xf>
    <xf numFmtId="0" fontId="0" fillId="2" borderId="32" xfId="0" applyFill="1" applyBorder="1" applyAlignment="1">
      <alignment horizontal="right"/>
    </xf>
    <xf numFmtId="0" fontId="0" fillId="2" borderId="33" xfId="0" applyFill="1" applyBorder="1" applyAlignment="1">
      <alignment horizontal="right"/>
    </xf>
    <xf numFmtId="0" fontId="0" fillId="2" borderId="36" xfId="0" applyFill="1" applyBorder="1" applyAlignment="1">
      <alignment horizontal="right"/>
    </xf>
    <xf numFmtId="0" fontId="0" fillId="4" borderId="5" xfId="0" applyFill="1" applyBorder="1" applyAlignment="1">
      <alignment vertical="top"/>
    </xf>
    <xf numFmtId="0" fontId="0" fillId="4" borderId="5" xfId="0" applyFill="1" applyBorder="1" applyAlignment="1">
      <alignment vertical="top" wrapText="1"/>
    </xf>
    <xf numFmtId="44" fontId="3" fillId="0" borderId="13" xfId="1" applyFont="1" applyFill="1" applyBorder="1" applyAlignment="1">
      <alignment horizontal="center" vertical="center"/>
    </xf>
    <xf numFmtId="44" fontId="3" fillId="0" borderId="2" xfId="1" applyFont="1" applyFill="1" applyBorder="1" applyAlignment="1">
      <alignment horizontal="center" vertical="center"/>
    </xf>
    <xf numFmtId="44" fontId="3" fillId="0" borderId="26" xfId="1" applyFont="1" applyBorder="1" applyAlignment="1">
      <alignment horizontal="center" vertical="center"/>
    </xf>
    <xf numFmtId="44" fontId="0" fillId="2" borderId="27" xfId="1" applyFont="1" applyFill="1" applyBorder="1" applyAlignment="1">
      <alignment horizontal="right"/>
    </xf>
    <xf numFmtId="44" fontId="0" fillId="0" borderId="27" xfId="1" applyFont="1" applyFill="1" applyBorder="1" applyAlignment="1">
      <alignment horizontal="right"/>
    </xf>
    <xf numFmtId="0" fontId="2" fillId="0" borderId="45" xfId="0" applyFont="1" applyBorder="1"/>
    <xf numFmtId="0" fontId="2" fillId="0" borderId="44" xfId="0" applyFont="1" applyBorder="1"/>
    <xf numFmtId="0" fontId="2" fillId="0" borderId="46" xfId="0" applyFont="1" applyBorder="1"/>
    <xf numFmtId="44" fontId="2" fillId="0" borderId="45" xfId="1" applyFont="1" applyBorder="1"/>
    <xf numFmtId="44" fontId="2" fillId="0" borderId="44" xfId="1" applyFont="1" applyBorder="1"/>
    <xf numFmtId="44" fontId="2" fillId="0" borderId="49" xfId="1" applyFont="1" applyBorder="1"/>
    <xf numFmtId="0" fontId="0" fillId="2" borderId="14" xfId="0" applyFill="1" applyBorder="1"/>
    <xf numFmtId="44" fontId="0" fillId="0" borderId="37" xfId="1" applyFont="1" applyFill="1" applyBorder="1" applyAlignment="1">
      <alignment horizontal="right"/>
    </xf>
    <xf numFmtId="44" fontId="3" fillId="0" borderId="34" xfId="1" applyFont="1" applyBorder="1" applyAlignment="1">
      <alignment horizontal="center" vertical="center"/>
    </xf>
    <xf numFmtId="44" fontId="0" fillId="0" borderId="35" xfId="1" applyFont="1" applyFill="1" applyBorder="1" applyAlignment="1">
      <alignment horizontal="right"/>
    </xf>
    <xf numFmtId="44" fontId="0" fillId="2" borderId="35" xfId="1" applyFont="1" applyFill="1" applyBorder="1" applyAlignment="1">
      <alignment horizontal="right"/>
    </xf>
    <xf numFmtId="44" fontId="2" fillId="0" borderId="52" xfId="1" applyFont="1" applyBorder="1"/>
    <xf numFmtId="44" fontId="3" fillId="0" borderId="34" xfId="1" applyFont="1" applyFill="1" applyBorder="1"/>
    <xf numFmtId="44" fontId="3" fillId="0" borderId="26" xfId="1" applyFont="1" applyFill="1" applyBorder="1" applyAlignment="1">
      <alignment horizontal="center" vertical="center"/>
    </xf>
    <xf numFmtId="44" fontId="0" fillId="0" borderId="38" xfId="1" applyFont="1" applyFill="1" applyBorder="1" applyAlignment="1">
      <alignment horizontal="right"/>
    </xf>
    <xf numFmtId="0" fontId="8" fillId="0" borderId="50" xfId="0" applyFont="1" applyBorder="1"/>
    <xf numFmtId="0" fontId="2" fillId="0" borderId="19" xfId="0" applyFont="1" applyBorder="1" applyAlignment="1">
      <alignment horizontal="center" vertical="center"/>
    </xf>
    <xf numFmtId="0" fontId="3" fillId="0" borderId="4" xfId="0" applyFont="1" applyBorder="1" applyAlignment="1">
      <alignment horizontal="center" vertical="center"/>
    </xf>
    <xf numFmtId="0" fontId="0" fillId="0" borderId="17" xfId="0" applyBorder="1" applyAlignment="1">
      <alignment horizontal="right"/>
    </xf>
    <xf numFmtId="0" fontId="0" fillId="0" borderId="40" xfId="0" applyBorder="1" applyAlignment="1">
      <alignment horizontal="right"/>
    </xf>
    <xf numFmtId="0" fontId="3" fillId="0" borderId="10" xfId="0" applyFont="1" applyBorder="1" applyAlignment="1">
      <alignment horizontal="center" wrapText="1"/>
    </xf>
    <xf numFmtId="0" fontId="0" fillId="3" borderId="17" xfId="0" applyFill="1" applyBorder="1" applyAlignment="1">
      <alignment vertical="center"/>
    </xf>
    <xf numFmtId="0" fontId="0" fillId="3" borderId="18" xfId="0" applyFill="1" applyBorder="1" applyAlignment="1">
      <alignment vertical="center"/>
    </xf>
    <xf numFmtId="0" fontId="0" fillId="3" borderId="7" xfId="0" applyFill="1" applyBorder="1" applyAlignment="1">
      <alignment horizontal="right" vertical="center"/>
    </xf>
    <xf numFmtId="0" fontId="0" fillId="3" borderId="8" xfId="0" applyFill="1" applyBorder="1" applyAlignment="1">
      <alignment vertical="center"/>
    </xf>
    <xf numFmtId="0" fontId="0" fillId="3"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0" fillId="4" borderId="0" xfId="0" applyFill="1" applyAlignment="1">
      <alignment vertical="center"/>
    </xf>
    <xf numFmtId="0" fontId="0" fillId="0" borderId="54" xfId="0" applyBorder="1" applyAlignment="1">
      <alignment vertical="center"/>
    </xf>
    <xf numFmtId="0" fontId="0" fillId="0" borderId="55" xfId="0" applyBorder="1" applyAlignment="1">
      <alignment vertical="center"/>
    </xf>
    <xf numFmtId="0" fontId="2" fillId="0" borderId="57" xfId="0" applyFont="1" applyBorder="1" applyAlignment="1">
      <alignment horizontal="center" vertical="center"/>
    </xf>
    <xf numFmtId="0" fontId="2" fillId="0" borderId="58" xfId="0" applyFont="1" applyBorder="1" applyAlignment="1">
      <alignment horizontal="center" vertical="center" wrapText="1"/>
    </xf>
    <xf numFmtId="0" fontId="0" fillId="4" borderId="57" xfId="0" applyFill="1" applyBorder="1" applyAlignment="1">
      <alignment horizontal="right" vertical="center"/>
    </xf>
    <xf numFmtId="0" fontId="0" fillId="3" borderId="59" xfId="0" applyFill="1" applyBorder="1" applyAlignment="1">
      <alignment horizontal="right" vertical="center"/>
    </xf>
    <xf numFmtId="0" fontId="0" fillId="3" borderId="20" xfId="0" applyFill="1" applyBorder="1" applyAlignment="1">
      <alignment vertical="center"/>
    </xf>
    <xf numFmtId="0" fontId="0" fillId="3" borderId="59" xfId="0" applyFill="1" applyBorder="1" applyAlignment="1">
      <alignment vertical="center"/>
    </xf>
    <xf numFmtId="165" fontId="0" fillId="3" borderId="20" xfId="0" applyNumberFormat="1" applyFill="1" applyBorder="1" applyAlignment="1">
      <alignment vertical="center"/>
    </xf>
    <xf numFmtId="0" fontId="2" fillId="0" borderId="58" xfId="0" applyFont="1" applyBorder="1" applyAlignment="1">
      <alignment horizontal="center" vertical="center"/>
    </xf>
    <xf numFmtId="0" fontId="6" fillId="4" borderId="57" xfId="0" applyFont="1" applyFill="1" applyBorder="1" applyAlignment="1">
      <alignment vertical="center"/>
    </xf>
    <xf numFmtId="165" fontId="6" fillId="4" borderId="58" xfId="0" applyNumberFormat="1" applyFont="1" applyFill="1" applyBorder="1" applyAlignment="1">
      <alignment vertical="center"/>
    </xf>
    <xf numFmtId="0" fontId="0" fillId="4" borderId="61" xfId="0" applyFill="1" applyBorder="1" applyAlignment="1">
      <alignment vertical="center"/>
    </xf>
    <xf numFmtId="0" fontId="0" fillId="3" borderId="63" xfId="0" applyFill="1" applyBorder="1" applyAlignment="1">
      <alignment vertical="center"/>
    </xf>
    <xf numFmtId="0" fontId="0" fillId="3" borderId="60" xfId="0" applyFill="1" applyBorder="1" applyAlignment="1">
      <alignment vertical="center"/>
    </xf>
    <xf numFmtId="0" fontId="0" fillId="3" borderId="61" xfId="0" applyFill="1" applyBorder="1" applyAlignment="1">
      <alignment vertical="center"/>
    </xf>
    <xf numFmtId="0" fontId="0" fillId="4" borderId="64" xfId="0" applyFill="1" applyBorder="1" applyAlignment="1">
      <alignment vertical="center"/>
    </xf>
    <xf numFmtId="0" fontId="0" fillId="4" borderId="65" xfId="0" applyFill="1" applyBorder="1" applyAlignment="1">
      <alignment vertical="center"/>
    </xf>
    <xf numFmtId="0" fontId="0" fillId="4" borderId="66" xfId="0" applyFill="1" applyBorder="1" applyAlignment="1">
      <alignment vertical="center"/>
    </xf>
    <xf numFmtId="0" fontId="0" fillId="4" borderId="68" xfId="0" applyFill="1" applyBorder="1" applyAlignment="1">
      <alignment vertical="center"/>
    </xf>
    <xf numFmtId="0" fontId="0" fillId="4" borderId="63" xfId="0" applyFill="1" applyBorder="1" applyAlignment="1">
      <alignment vertical="center"/>
    </xf>
    <xf numFmtId="0" fontId="0" fillId="3" borderId="69" xfId="0" applyFill="1" applyBorder="1" applyAlignment="1">
      <alignment vertical="center"/>
    </xf>
    <xf numFmtId="0" fontId="0" fillId="4" borderId="71" xfId="0" applyFill="1" applyBorder="1" applyAlignment="1">
      <alignment vertical="center"/>
    </xf>
    <xf numFmtId="0" fontId="0" fillId="4" borderId="72" xfId="0" applyFill="1" applyBorder="1" applyAlignment="1">
      <alignment vertical="center"/>
    </xf>
    <xf numFmtId="0" fontId="0" fillId="4" borderId="60" xfId="0" applyFill="1" applyBorder="1" applyAlignment="1">
      <alignment vertical="center"/>
    </xf>
    <xf numFmtId="0" fontId="0" fillId="3" borderId="73" xfId="0" applyFill="1" applyBorder="1" applyAlignment="1">
      <alignment vertical="center"/>
    </xf>
    <xf numFmtId="165" fontId="0" fillId="3" borderId="60" xfId="0" applyNumberFormat="1" applyFill="1" applyBorder="1" applyAlignment="1">
      <alignment vertical="center"/>
    </xf>
    <xf numFmtId="0" fontId="6" fillId="4" borderId="72" xfId="0" applyFont="1" applyFill="1" applyBorder="1" applyAlignment="1">
      <alignment vertical="center"/>
    </xf>
    <xf numFmtId="165" fontId="0" fillId="4" borderId="60" xfId="0" applyNumberFormat="1" applyFill="1" applyBorder="1" applyAlignment="1">
      <alignment vertical="center"/>
    </xf>
    <xf numFmtId="165" fontId="6" fillId="4" borderId="72" xfId="0" applyNumberFormat="1" applyFont="1" applyFill="1" applyBorder="1" applyAlignment="1">
      <alignment vertical="center"/>
    </xf>
    <xf numFmtId="165" fontId="0" fillId="4" borderId="71" xfId="0" applyNumberFormat="1" applyFill="1" applyBorder="1" applyAlignment="1">
      <alignment vertical="center"/>
    </xf>
    <xf numFmtId="0" fontId="0" fillId="4" borderId="74" xfId="0" applyFill="1" applyBorder="1" applyAlignment="1">
      <alignment horizontal="right" vertical="center"/>
    </xf>
    <xf numFmtId="0" fontId="0" fillId="4" borderId="75" xfId="0" applyFill="1" applyBorder="1" applyAlignment="1">
      <alignment vertical="center"/>
    </xf>
    <xf numFmtId="0" fontId="0" fillId="3" borderId="76" xfId="0" applyFill="1" applyBorder="1" applyAlignment="1">
      <alignment horizontal="right" vertical="center"/>
    </xf>
    <xf numFmtId="0" fontId="0" fillId="3" borderId="77" xfId="0" applyFill="1" applyBorder="1" applyAlignment="1">
      <alignment vertical="center"/>
    </xf>
    <xf numFmtId="0" fontId="0" fillId="4" borderId="78" xfId="0" applyFill="1" applyBorder="1" applyAlignment="1">
      <alignment vertical="center"/>
    </xf>
    <xf numFmtId="0" fontId="0" fillId="4" borderId="76" xfId="0" applyFill="1" applyBorder="1" applyAlignment="1">
      <alignment horizontal="right" vertical="center"/>
    </xf>
    <xf numFmtId="0" fontId="0" fillId="4" borderId="77" xfId="0" applyFill="1" applyBorder="1" applyAlignment="1">
      <alignment vertical="center"/>
    </xf>
    <xf numFmtId="0" fontId="0" fillId="3" borderId="79" xfId="0" applyFill="1" applyBorder="1" applyAlignment="1">
      <alignment vertical="center"/>
    </xf>
    <xf numFmtId="0" fontId="0" fillId="4" borderId="74" xfId="0" applyFill="1" applyBorder="1" applyAlignment="1">
      <alignment vertical="center"/>
    </xf>
    <xf numFmtId="0" fontId="0" fillId="3" borderId="76" xfId="0" applyFill="1" applyBorder="1" applyAlignment="1">
      <alignment vertical="center"/>
    </xf>
    <xf numFmtId="165" fontId="0" fillId="3" borderId="62" xfId="0" applyNumberFormat="1" applyFill="1" applyBorder="1" applyAlignment="1">
      <alignment vertical="center"/>
    </xf>
    <xf numFmtId="0" fontId="0" fillId="4" borderId="76" xfId="0" applyFill="1" applyBorder="1" applyAlignment="1">
      <alignment vertical="center"/>
    </xf>
    <xf numFmtId="165" fontId="0" fillId="4" borderId="62" xfId="0" applyNumberFormat="1" applyFill="1" applyBorder="1" applyAlignment="1">
      <alignment vertical="center"/>
    </xf>
    <xf numFmtId="165" fontId="0" fillId="3" borderId="80" xfId="0" applyNumberFormat="1" applyFill="1" applyBorder="1" applyAlignment="1">
      <alignment vertical="center"/>
    </xf>
    <xf numFmtId="165" fontId="0" fillId="3" borderId="81" xfId="0" applyNumberFormat="1" applyFill="1" applyBorder="1" applyAlignment="1">
      <alignment vertical="center"/>
    </xf>
    <xf numFmtId="0" fontId="0" fillId="4" borderId="82" xfId="0" applyFill="1" applyBorder="1" applyAlignment="1">
      <alignment horizontal="right" vertical="center"/>
    </xf>
    <xf numFmtId="0" fontId="0" fillId="4" borderId="83" xfId="0" applyFill="1" applyBorder="1" applyAlignment="1">
      <alignment vertical="center"/>
    </xf>
    <xf numFmtId="165" fontId="0" fillId="4" borderId="83" xfId="0" applyNumberFormat="1" applyFill="1" applyBorder="1" applyAlignment="1">
      <alignment vertical="center"/>
    </xf>
    <xf numFmtId="0" fontId="0" fillId="4" borderId="84" xfId="0" applyFill="1" applyBorder="1" applyAlignment="1">
      <alignment vertical="center"/>
    </xf>
    <xf numFmtId="0" fontId="0" fillId="3" borderId="85" xfId="0" applyFill="1" applyBorder="1" applyAlignment="1">
      <alignment horizontal="right" vertical="center"/>
    </xf>
    <xf numFmtId="165" fontId="0" fillId="3" borderId="77" xfId="0" applyNumberFormat="1" applyFill="1" applyBorder="1" applyAlignment="1">
      <alignment vertical="center"/>
    </xf>
    <xf numFmtId="0" fontId="0" fillId="4" borderId="85" xfId="0" applyFill="1" applyBorder="1" applyAlignment="1">
      <alignment horizontal="right" vertical="center"/>
    </xf>
    <xf numFmtId="165" fontId="0" fillId="4" borderId="77" xfId="0" applyNumberFormat="1" applyFill="1" applyBorder="1" applyAlignment="1">
      <alignment vertical="center"/>
    </xf>
    <xf numFmtId="0" fontId="0" fillId="3" borderId="86" xfId="0" applyFill="1" applyBorder="1" applyAlignment="1">
      <alignment horizontal="right" vertical="center"/>
    </xf>
    <xf numFmtId="0" fontId="0" fillId="3" borderId="70" xfId="0" applyFill="1" applyBorder="1" applyAlignment="1">
      <alignment vertical="center"/>
    </xf>
    <xf numFmtId="165" fontId="0" fillId="3" borderId="70" xfId="0" applyNumberFormat="1" applyFill="1" applyBorder="1" applyAlignment="1">
      <alignment vertical="center"/>
    </xf>
    <xf numFmtId="0" fontId="0" fillId="4" borderId="87" xfId="0" applyFill="1" applyBorder="1" applyAlignment="1">
      <alignment vertical="center"/>
    </xf>
    <xf numFmtId="0" fontId="0" fillId="3" borderId="67" xfId="0" applyFill="1" applyBorder="1" applyAlignment="1">
      <alignment vertical="center"/>
    </xf>
    <xf numFmtId="0" fontId="0" fillId="3" borderId="81" xfId="0" applyFill="1" applyBorder="1" applyAlignment="1">
      <alignment vertical="center"/>
    </xf>
    <xf numFmtId="0" fontId="0" fillId="4" borderId="30" xfId="0" applyFill="1" applyBorder="1" applyAlignment="1">
      <alignment horizontal="right" vertical="center"/>
    </xf>
    <xf numFmtId="0" fontId="0" fillId="3" borderId="30" xfId="0" applyFill="1" applyBorder="1" applyAlignment="1">
      <alignment horizontal="right" vertical="center"/>
    </xf>
    <xf numFmtId="165" fontId="0" fillId="3" borderId="41" xfId="0" applyNumberFormat="1" applyFill="1" applyBorder="1" applyAlignment="1">
      <alignment vertical="center"/>
    </xf>
    <xf numFmtId="165" fontId="0" fillId="4" borderId="41" xfId="0" applyNumberFormat="1" applyFill="1" applyBorder="1" applyAlignment="1">
      <alignment vertical="center"/>
    </xf>
    <xf numFmtId="0" fontId="0" fillId="3" borderId="41" xfId="0" applyFill="1" applyBorder="1" applyAlignment="1">
      <alignment vertical="center"/>
    </xf>
    <xf numFmtId="0" fontId="0" fillId="4" borderId="88" xfId="0" applyFill="1" applyBorder="1" applyAlignment="1">
      <alignment vertical="center"/>
    </xf>
    <xf numFmtId="0" fontId="0" fillId="3" borderId="17" xfId="0" applyFill="1" applyBorder="1" applyAlignment="1">
      <alignment horizontal="left" vertical="center"/>
    </xf>
    <xf numFmtId="0" fontId="0" fillId="3" borderId="16" xfId="0" applyFill="1" applyBorder="1" applyAlignment="1">
      <alignment vertical="center"/>
    </xf>
    <xf numFmtId="165" fontId="0" fillId="3" borderId="17" xfId="0" applyNumberFormat="1" applyFill="1" applyBorder="1" applyAlignment="1">
      <alignment vertical="center"/>
    </xf>
    <xf numFmtId="0" fontId="0" fillId="3" borderId="89" xfId="0" applyFill="1" applyBorder="1" applyAlignment="1">
      <alignment horizontal="left" vertical="center"/>
    </xf>
    <xf numFmtId="0" fontId="0" fillId="3" borderId="89" xfId="0" applyFill="1" applyBorder="1" applyAlignment="1">
      <alignment vertical="center" wrapText="1"/>
    </xf>
    <xf numFmtId="0" fontId="0" fillId="3" borderId="89" xfId="0" applyFill="1" applyBorder="1" applyAlignment="1">
      <alignment vertical="center"/>
    </xf>
    <xf numFmtId="0" fontId="0" fillId="3" borderId="90" xfId="0" applyFill="1" applyBorder="1" applyAlignment="1">
      <alignment vertical="center"/>
    </xf>
    <xf numFmtId="0" fontId="0" fillId="3" borderId="91" xfId="0" applyFill="1" applyBorder="1" applyAlignment="1">
      <alignment vertical="center"/>
    </xf>
    <xf numFmtId="44" fontId="0" fillId="3" borderId="89" xfId="1" applyFont="1" applyFill="1" applyBorder="1" applyAlignment="1">
      <alignment vertical="center"/>
    </xf>
    <xf numFmtId="0" fontId="0" fillId="3" borderId="92" xfId="0" applyFill="1" applyBorder="1" applyAlignment="1">
      <alignment vertical="center"/>
    </xf>
    <xf numFmtId="0" fontId="0" fillId="4" borderId="93" xfId="0" applyFill="1" applyBorder="1" applyAlignment="1">
      <alignment horizontal="left" vertical="center"/>
    </xf>
    <xf numFmtId="0" fontId="0" fillId="4" borderId="94" xfId="0" applyFill="1" applyBorder="1" applyAlignment="1">
      <alignment vertical="center"/>
    </xf>
    <xf numFmtId="0" fontId="0" fillId="4" borderId="95" xfId="0" applyFill="1" applyBorder="1" applyAlignment="1">
      <alignment vertical="center"/>
    </xf>
    <xf numFmtId="0" fontId="0" fillId="4" borderId="96" xfId="0" applyFill="1" applyBorder="1" applyAlignment="1">
      <alignment vertical="center"/>
    </xf>
    <xf numFmtId="44" fontId="0" fillId="4" borderId="94" xfId="1" applyFont="1" applyFill="1" applyBorder="1" applyAlignment="1">
      <alignment vertical="center"/>
    </xf>
    <xf numFmtId="165" fontId="0" fillId="4" borderId="94" xfId="0" applyNumberFormat="1" applyFill="1" applyBorder="1" applyAlignment="1">
      <alignment vertical="center"/>
    </xf>
    <xf numFmtId="165" fontId="0" fillId="4" borderId="97" xfId="0" applyNumberFormat="1" applyFill="1" applyBorder="1" applyAlignment="1">
      <alignment vertical="center"/>
    </xf>
    <xf numFmtId="0" fontId="0" fillId="3" borderId="98" xfId="0" applyFill="1" applyBorder="1" applyAlignment="1">
      <alignment horizontal="left" vertical="center"/>
    </xf>
    <xf numFmtId="165" fontId="0" fillId="3" borderId="99" xfId="0" applyNumberFormat="1" applyFill="1" applyBorder="1" applyAlignment="1">
      <alignment vertical="center"/>
    </xf>
    <xf numFmtId="0" fontId="0" fillId="4" borderId="98" xfId="0" applyFill="1" applyBorder="1" applyAlignment="1">
      <alignment horizontal="left" vertical="center"/>
    </xf>
    <xf numFmtId="165" fontId="0" fillId="4" borderId="99" xfId="0" applyNumberFormat="1" applyFill="1" applyBorder="1" applyAlignment="1">
      <alignment vertical="center"/>
    </xf>
    <xf numFmtId="165" fontId="6" fillId="4" borderId="99" xfId="0" applyNumberFormat="1" applyFont="1" applyFill="1" applyBorder="1" applyAlignment="1">
      <alignment vertical="center"/>
    </xf>
    <xf numFmtId="0" fontId="0" fillId="4" borderId="99" xfId="0" applyFill="1" applyBorder="1" applyAlignment="1">
      <alignment vertical="center"/>
    </xf>
    <xf numFmtId="0" fontId="0" fillId="3" borderId="99" xfId="0" applyFill="1" applyBorder="1" applyAlignment="1">
      <alignment vertical="center"/>
    </xf>
    <xf numFmtId="0" fontId="0" fillId="3" borderId="98" xfId="0" applyFill="1" applyBorder="1" applyAlignment="1">
      <alignment horizontal="left" vertical="center" wrapText="1"/>
    </xf>
    <xf numFmtId="0" fontId="0" fillId="4" borderId="100" xfId="0" applyFill="1" applyBorder="1" applyAlignment="1">
      <alignment horizontal="left" vertical="center"/>
    </xf>
    <xf numFmtId="0" fontId="0" fillId="4" borderId="101" xfId="0" applyFill="1" applyBorder="1" applyAlignment="1">
      <alignment vertical="center" wrapText="1"/>
    </xf>
    <xf numFmtId="0" fontId="0" fillId="4" borderId="101" xfId="0" applyFill="1" applyBorder="1" applyAlignment="1">
      <alignment vertical="center"/>
    </xf>
    <xf numFmtId="0" fontId="0" fillId="4" borderId="102" xfId="0" applyFill="1" applyBorder="1" applyAlignment="1">
      <alignment vertical="center"/>
    </xf>
    <xf numFmtId="0" fontId="0" fillId="4" borderId="103" xfId="0" applyFill="1" applyBorder="1" applyAlignment="1">
      <alignment vertical="center"/>
    </xf>
    <xf numFmtId="44" fontId="0" fillId="4" borderId="101" xfId="1" applyFont="1" applyFill="1" applyBorder="1" applyAlignment="1">
      <alignment vertical="center"/>
    </xf>
    <xf numFmtId="0" fontId="0" fillId="4" borderId="104" xfId="0" applyFill="1" applyBorder="1" applyAlignment="1">
      <alignment vertical="center"/>
    </xf>
    <xf numFmtId="0" fontId="0" fillId="4" borderId="105" xfId="0" applyFill="1" applyBorder="1" applyAlignment="1">
      <alignment vertical="center"/>
    </xf>
    <xf numFmtId="0" fontId="0" fillId="3" borderId="107" xfId="0" applyFill="1" applyBorder="1" applyAlignment="1">
      <alignment vertical="center"/>
    </xf>
    <xf numFmtId="0" fontId="0" fillId="4" borderId="106" xfId="0" applyFill="1" applyBorder="1" applyAlignment="1">
      <alignment vertical="center"/>
    </xf>
    <xf numFmtId="0" fontId="0" fillId="3" borderId="109" xfId="0" applyFill="1" applyBorder="1" applyAlignment="1">
      <alignment horizontal="right" vertical="center"/>
    </xf>
    <xf numFmtId="0" fontId="0" fillId="4" borderId="108" xfId="0" applyFill="1" applyBorder="1" applyAlignment="1">
      <alignment horizontal="right" vertical="center"/>
    </xf>
    <xf numFmtId="0" fontId="0" fillId="3" borderId="8" xfId="0" applyFill="1" applyBorder="1" applyAlignment="1">
      <alignment vertical="center" wrapText="1"/>
    </xf>
    <xf numFmtId="0" fontId="0" fillId="3" borderId="12" xfId="0" applyFill="1" applyBorder="1" applyAlignment="1">
      <alignment vertical="center"/>
    </xf>
    <xf numFmtId="0" fontId="0" fillId="3" borderId="15" xfId="0" applyFill="1" applyBorder="1" applyAlignment="1">
      <alignment vertical="center"/>
    </xf>
    <xf numFmtId="0" fontId="0" fillId="4" borderId="39" xfId="0" applyFill="1" applyBorder="1" applyAlignment="1">
      <alignment horizontal="right" vertical="center"/>
    </xf>
    <xf numFmtId="0" fontId="0" fillId="4" borderId="17" xfId="0" applyFill="1" applyBorder="1" applyAlignment="1">
      <alignment vertical="center"/>
    </xf>
    <xf numFmtId="0" fontId="0" fillId="4" borderId="18" xfId="0" applyFill="1" applyBorder="1" applyAlignment="1">
      <alignment vertical="center"/>
    </xf>
    <xf numFmtId="0" fontId="0" fillId="3" borderId="110" xfId="0" applyFill="1" applyBorder="1" applyAlignment="1">
      <alignment vertical="center"/>
    </xf>
    <xf numFmtId="0" fontId="0" fillId="4" borderId="19" xfId="0" applyFill="1" applyBorder="1" applyAlignment="1">
      <alignment vertical="center"/>
    </xf>
    <xf numFmtId="0" fontId="0" fillId="3" borderId="19" xfId="0" applyFill="1" applyBorder="1" applyAlignment="1">
      <alignment vertical="center"/>
    </xf>
    <xf numFmtId="0" fontId="6" fillId="4" borderId="19" xfId="0" applyFont="1" applyFill="1" applyBorder="1" applyAlignment="1">
      <alignment vertical="center"/>
    </xf>
    <xf numFmtId="0" fontId="7" fillId="2" borderId="7" xfId="0" applyFont="1" applyFill="1" applyBorder="1"/>
    <xf numFmtId="0" fontId="0" fillId="3" borderId="32" xfId="0" applyFill="1" applyBorder="1" applyAlignment="1">
      <alignment horizontal="right" vertical="center"/>
    </xf>
    <xf numFmtId="0" fontId="0" fillId="3" borderId="29" xfId="0" applyFill="1" applyBorder="1" applyAlignment="1">
      <alignment vertical="center"/>
    </xf>
    <xf numFmtId="0" fontId="0" fillId="3" borderId="112" xfId="0" applyFill="1" applyBorder="1" applyAlignment="1">
      <alignment vertical="center"/>
    </xf>
    <xf numFmtId="0" fontId="9" fillId="3" borderId="9" xfId="0" applyFont="1" applyFill="1" applyBorder="1" applyAlignment="1">
      <alignment vertical="center"/>
    </xf>
    <xf numFmtId="0" fontId="0" fillId="3" borderId="33" xfId="0" applyFill="1" applyBorder="1" applyAlignment="1">
      <alignment vertical="center"/>
    </xf>
    <xf numFmtId="165" fontId="0" fillId="3" borderId="12" xfId="0" applyNumberFormat="1" applyFill="1" applyBorder="1" applyAlignment="1">
      <alignment vertical="center"/>
    </xf>
    <xf numFmtId="165" fontId="0" fillId="4" borderId="17" xfId="0" applyNumberFormat="1" applyFill="1" applyBorder="1" applyAlignment="1">
      <alignment vertical="center"/>
    </xf>
    <xf numFmtId="165" fontId="0" fillId="3" borderId="107" xfId="0" applyNumberFormat="1" applyFill="1" applyBorder="1" applyAlignment="1">
      <alignment vertical="center"/>
    </xf>
    <xf numFmtId="0" fontId="8" fillId="0" borderId="47" xfId="0" applyFont="1" applyBorder="1" applyAlignment="1">
      <alignment horizontal="center"/>
    </xf>
    <xf numFmtId="0" fontId="8" fillId="0" borderId="48" xfId="0" applyFont="1" applyBorder="1" applyAlignment="1">
      <alignment horizontal="center"/>
    </xf>
    <xf numFmtId="0" fontId="8" fillId="0" borderId="50" xfId="0" applyFont="1" applyBorder="1" applyAlignment="1">
      <alignment horizontal="center"/>
    </xf>
    <xf numFmtId="0" fontId="8" fillId="0" borderId="0" xfId="0" applyFont="1" applyAlignment="1">
      <alignment horizontal="right"/>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horizontal="right" vertical="top"/>
    </xf>
    <xf numFmtId="0" fontId="2" fillId="0" borderId="1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top"/>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Alignment="1">
      <alignment horizontal="center" vertical="top"/>
    </xf>
    <xf numFmtId="0" fontId="3" fillId="0" borderId="1" xfId="0" applyFont="1" applyBorder="1" applyAlignment="1">
      <alignment horizontal="center"/>
    </xf>
    <xf numFmtId="0" fontId="3" fillId="0" borderId="2" xfId="0" applyFont="1" applyBorder="1" applyAlignment="1">
      <alignment horizontal="center"/>
    </xf>
    <xf numFmtId="0" fontId="3" fillId="0" borderId="26"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0" borderId="51" xfId="0" applyFont="1" applyBorder="1" applyAlignment="1">
      <alignment horizontal="center" vertical="center"/>
    </xf>
    <xf numFmtId="0" fontId="3" fillId="0" borderId="4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53" xfId="0" applyFont="1" applyBorder="1" applyAlignment="1">
      <alignment horizontal="center"/>
    </xf>
    <xf numFmtId="0" fontId="3" fillId="0" borderId="21" xfId="0" applyFont="1" applyBorder="1" applyAlignment="1">
      <alignment horizontal="center"/>
    </xf>
    <xf numFmtId="0" fontId="3" fillId="0" borderId="43" xfId="0" applyFont="1" applyBorder="1" applyAlignment="1">
      <alignment horizont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4" xfId="0" applyFont="1" applyBorder="1" applyAlignment="1">
      <alignment horizontal="center" vertical="center"/>
    </xf>
    <xf numFmtId="0" fontId="3" fillId="0" borderId="111" xfId="0" applyFont="1" applyBorder="1" applyAlignment="1">
      <alignment horizont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4" xfId="0" applyFont="1" applyBorder="1" applyAlignment="1">
      <alignment horizontal="center"/>
    </xf>
    <xf numFmtId="0" fontId="3" fillId="0" borderId="10"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FF7575"/>
      <color rgb="FFFF5353"/>
      <color rgb="FFE5C3A9"/>
      <color rgb="FFDAAA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38099</xdr:colOff>
      <xdr:row>7</xdr:row>
      <xdr:rowOff>66674</xdr:rowOff>
    </xdr:from>
    <xdr:to>
      <xdr:col>5</xdr:col>
      <xdr:colOff>542924</xdr:colOff>
      <xdr:row>7</xdr:row>
      <xdr:rowOff>1228725</xdr:rowOff>
    </xdr:to>
    <xdr:sp macro="" textlink="">
      <xdr:nvSpPr>
        <xdr:cNvPr id="2" name="TextBox 1">
          <a:extLst>
            <a:ext uri="{FF2B5EF4-FFF2-40B4-BE49-F238E27FC236}">
              <a16:creationId xmlns:a16="http://schemas.microsoft.com/office/drawing/2014/main" id="{00000000-0008-0000-1700-000002000000}"/>
            </a:ext>
          </a:extLst>
        </xdr:cNvPr>
        <xdr:cNvSpPr txBox="1"/>
      </xdr:nvSpPr>
      <xdr:spPr>
        <a:xfrm>
          <a:off x="1019174" y="1666874"/>
          <a:ext cx="5638800" cy="1162051"/>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t>A bi-directional trail which functions as the backbone to Phase 2 (Strawberry shortcut zone Area).  The preferred direction of trail is counterclockwise, if traveled clockwise, the trail rating is blue. </a:t>
          </a: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7</xdr:row>
      <xdr:rowOff>47624</xdr:rowOff>
    </xdr:from>
    <xdr:to>
      <xdr:col>5</xdr:col>
      <xdr:colOff>590550</xdr:colOff>
      <xdr:row>7</xdr:row>
      <xdr:rowOff>666750</xdr:rowOff>
    </xdr:to>
    <xdr:sp macro="" textlink="">
      <xdr:nvSpPr>
        <xdr:cNvPr id="2" name="TextBox 1">
          <a:extLst>
            <a:ext uri="{FF2B5EF4-FFF2-40B4-BE49-F238E27FC236}">
              <a16:creationId xmlns:a16="http://schemas.microsoft.com/office/drawing/2014/main" id="{00000000-0008-0000-1800-000002000000}"/>
            </a:ext>
          </a:extLst>
        </xdr:cNvPr>
        <xdr:cNvSpPr txBox="1"/>
      </xdr:nvSpPr>
      <xdr:spPr>
        <a:xfrm>
          <a:off x="1047750" y="1647824"/>
          <a:ext cx="5838825" cy="619126"/>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 progressive blue trail which will allow green riders the opportunity to safely build up the confidence to tackle blue trails while still offering some fun and challenging features for more advanced riders.</a:t>
          </a:r>
          <a:endParaRPr lang="en-CA"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7</xdr:row>
      <xdr:rowOff>57149</xdr:rowOff>
    </xdr:from>
    <xdr:to>
      <xdr:col>5</xdr:col>
      <xdr:colOff>561975</xdr:colOff>
      <xdr:row>7</xdr:row>
      <xdr:rowOff>542924</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971550" y="1457324"/>
          <a:ext cx="5781675" cy="4857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Starting a little farther along Trail 1 and a little higher up than Trail 6 this trail has the ability to be a little faster and a bit more progressive than Trail 6.</a:t>
          </a:r>
        </a:p>
        <a:p>
          <a:endParaRPr lang="en-US" sz="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7</xdr:row>
      <xdr:rowOff>38099</xdr:rowOff>
    </xdr:from>
    <xdr:to>
      <xdr:col>5</xdr:col>
      <xdr:colOff>571500</xdr:colOff>
      <xdr:row>7</xdr:row>
      <xdr:rowOff>495299</xdr:rowOff>
    </xdr:to>
    <xdr:sp macro="" textlink="">
      <xdr:nvSpPr>
        <xdr:cNvPr id="2" name="TextBox 1">
          <a:extLst>
            <a:ext uri="{FF2B5EF4-FFF2-40B4-BE49-F238E27FC236}">
              <a16:creationId xmlns:a16="http://schemas.microsoft.com/office/drawing/2014/main" id="{05C349D1-3CE1-47CD-BC11-DC1C002FD97E}"/>
            </a:ext>
          </a:extLst>
        </xdr:cNvPr>
        <xdr:cNvSpPr txBox="1"/>
      </xdr:nvSpPr>
      <xdr:spPr>
        <a:xfrm>
          <a:off x="1128713" y="1571624"/>
          <a:ext cx="6038850" cy="4572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With this Trail being the last green trail as you traverse Trail 1 it can be the fastest and most progressive of the 3 green trails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7</xdr:row>
      <xdr:rowOff>47625</xdr:rowOff>
    </xdr:from>
    <xdr:to>
      <xdr:col>5</xdr:col>
      <xdr:colOff>581025</xdr:colOff>
      <xdr:row>7</xdr:row>
      <xdr:rowOff>533400</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1047750" y="1562100"/>
          <a:ext cx="5591175" cy="4857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A short but sweet black option that gives more advanced riders a reason to ride the Phase 2 area.  The trail is heavily based on 2 big steep slopes that are ideal for big landings.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7</xdr:row>
      <xdr:rowOff>66674</xdr:rowOff>
    </xdr:from>
    <xdr:to>
      <xdr:col>5</xdr:col>
      <xdr:colOff>590550</xdr:colOff>
      <xdr:row>7</xdr:row>
      <xdr:rowOff>733425</xdr:rowOff>
    </xdr:to>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1085850" y="1476374"/>
          <a:ext cx="5705475" cy="666751"/>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This trail will likely be the first purpose built MTB trail that many people ride.  There isn’t a lot of opportunity for trail speed to get out of hand but the topography is feature rich with the initial drop in featuring 3 gulley turns.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7</xdr:row>
      <xdr:rowOff>57148</xdr:rowOff>
    </xdr:from>
    <xdr:to>
      <xdr:col>5</xdr:col>
      <xdr:colOff>552450</xdr:colOff>
      <xdr:row>7</xdr:row>
      <xdr:rowOff>371475</xdr:rowOff>
    </xdr:to>
    <xdr:sp macro="" textlink="">
      <xdr:nvSpPr>
        <xdr:cNvPr id="2" name="TextBox 1">
          <a:extLst>
            <a:ext uri="{FF2B5EF4-FFF2-40B4-BE49-F238E27FC236}">
              <a16:creationId xmlns:a16="http://schemas.microsoft.com/office/drawing/2014/main" id="{00000000-0008-0000-1F00-000002000000}"/>
            </a:ext>
          </a:extLst>
        </xdr:cNvPr>
        <xdr:cNvSpPr txBox="1"/>
      </xdr:nvSpPr>
      <xdr:spPr>
        <a:xfrm>
          <a:off x="1057275" y="1457323"/>
          <a:ext cx="5657850" cy="314327"/>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An alternative line to Flow A with</a:t>
          </a:r>
          <a:r>
            <a:rPr lang="en-US" sz="1200" baseline="0"/>
            <a:t> an early 2000's North Shore feel, not a flow trail.</a:t>
          </a:r>
          <a:endParaRPr lang="en-US" sz="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7</xdr:row>
      <xdr:rowOff>38099</xdr:rowOff>
    </xdr:from>
    <xdr:to>
      <xdr:col>5</xdr:col>
      <xdr:colOff>571500</xdr:colOff>
      <xdr:row>7</xdr:row>
      <xdr:rowOff>495299</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1057275" y="1438274"/>
          <a:ext cx="5667375" cy="4572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Formalization</a:t>
          </a:r>
          <a:r>
            <a:rPr lang="en-CA" sz="1100" baseline="0">
              <a:solidFill>
                <a:schemeClr val="dk1"/>
              </a:solidFill>
              <a:effectLst/>
              <a:latin typeface="+mn-lt"/>
              <a:ea typeface="+mn-ea"/>
              <a:cs typeface="+mn-cs"/>
            </a:rPr>
            <a:t> of existing game trail and view point commonly refered to as Vivian's Red Bench. </a:t>
          </a:r>
          <a:endParaRPr lang="en-CA"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J12"/>
  <sheetViews>
    <sheetView zoomScaleNormal="100" workbookViewId="0">
      <selection activeCell="K12" sqref="K12"/>
    </sheetView>
  </sheetViews>
  <sheetFormatPr defaultRowHeight="14.25" x14ac:dyDescent="0.45"/>
  <cols>
    <col min="2" max="2" width="11.265625" bestFit="1" customWidth="1"/>
    <col min="5" max="5" width="12.73046875" bestFit="1" customWidth="1"/>
    <col min="6" max="6" width="12.86328125" bestFit="1" customWidth="1"/>
    <col min="7" max="7" width="13" bestFit="1" customWidth="1"/>
    <col min="8" max="8" width="11.59765625" bestFit="1" customWidth="1"/>
    <col min="9" max="9" width="14" bestFit="1" customWidth="1"/>
    <col min="10" max="10" width="11.3984375" bestFit="1" customWidth="1"/>
  </cols>
  <sheetData>
    <row r="1" spans="1:10" ht="21" x14ac:dyDescent="0.65">
      <c r="A1" s="268" t="s">
        <v>147</v>
      </c>
      <c r="B1" s="269"/>
      <c r="C1" s="269"/>
      <c r="D1" s="269"/>
      <c r="E1" s="269"/>
      <c r="F1" s="269"/>
      <c r="G1" s="269"/>
      <c r="H1" s="269"/>
      <c r="I1" s="270"/>
      <c r="J1" s="132"/>
    </row>
    <row r="2" spans="1:10" x14ac:dyDescent="0.45">
      <c r="A2" s="67"/>
      <c r="B2" s="37" t="s">
        <v>148</v>
      </c>
      <c r="C2" s="38" t="s">
        <v>97</v>
      </c>
      <c r="D2" s="137" t="s">
        <v>96</v>
      </c>
      <c r="E2" s="40" t="s">
        <v>117</v>
      </c>
      <c r="F2" s="41" t="s">
        <v>119</v>
      </c>
      <c r="G2" s="39" t="s">
        <v>122</v>
      </c>
      <c r="H2" s="39" t="s">
        <v>97</v>
      </c>
      <c r="I2" s="114" t="s">
        <v>120</v>
      </c>
      <c r="J2" s="125" t="s">
        <v>121</v>
      </c>
    </row>
    <row r="3" spans="1:10" x14ac:dyDescent="0.45">
      <c r="A3" s="123" t="s">
        <v>135</v>
      </c>
      <c r="B3" s="59">
        <f>'Trail 1'!E25</f>
        <v>0</v>
      </c>
      <c r="C3" s="59">
        <f>'Trail 1'!F25</f>
        <v>1</v>
      </c>
      <c r="D3" s="66">
        <v>0</v>
      </c>
      <c r="E3" s="66">
        <f>'Trail 1'!G25</f>
        <v>385</v>
      </c>
      <c r="F3" s="60"/>
      <c r="G3" s="61"/>
      <c r="H3" s="61"/>
      <c r="I3" s="115"/>
      <c r="J3" s="127"/>
    </row>
    <row r="4" spans="1:10" x14ac:dyDescent="0.45">
      <c r="A4" s="65" t="s">
        <v>136</v>
      </c>
      <c r="B4" s="58">
        <v>0</v>
      </c>
      <c r="C4" s="58">
        <f>'Trail 2'!F32</f>
        <v>0</v>
      </c>
      <c r="D4" s="62">
        <v>7</v>
      </c>
      <c r="E4" s="62">
        <f>'Trail 2'!G32</f>
        <v>312</v>
      </c>
      <c r="F4" s="63"/>
      <c r="G4" s="64"/>
      <c r="H4" s="64"/>
      <c r="I4" s="116"/>
      <c r="J4" s="126"/>
    </row>
    <row r="5" spans="1:10" x14ac:dyDescent="0.45">
      <c r="A5" s="123" t="s">
        <v>137</v>
      </c>
      <c r="B5" s="59">
        <v>2</v>
      </c>
      <c r="C5" s="59">
        <f>'Trail 3'!F25</f>
        <v>2</v>
      </c>
      <c r="D5" s="66">
        <v>1</v>
      </c>
      <c r="E5" s="66">
        <f>'Trail 3'!G25</f>
        <v>240</v>
      </c>
      <c r="F5" s="60"/>
      <c r="G5" s="61"/>
      <c r="H5" s="61"/>
      <c r="I5" s="115"/>
      <c r="J5" s="127"/>
    </row>
    <row r="6" spans="1:10" x14ac:dyDescent="0.45">
      <c r="A6" s="65" t="s">
        <v>138</v>
      </c>
      <c r="B6" s="58">
        <v>0</v>
      </c>
      <c r="C6" s="58">
        <v>1</v>
      </c>
      <c r="D6" s="62">
        <v>1</v>
      </c>
      <c r="E6" s="62">
        <v>237</v>
      </c>
      <c r="F6" s="63"/>
      <c r="G6" s="64"/>
      <c r="H6" s="64"/>
      <c r="I6" s="116"/>
      <c r="J6" s="126"/>
    </row>
    <row r="7" spans="1:10" x14ac:dyDescent="0.45">
      <c r="A7" s="123" t="s">
        <v>139</v>
      </c>
      <c r="B7" s="59">
        <v>0</v>
      </c>
      <c r="C7" s="59">
        <f>'Trail 5'!F24</f>
        <v>0</v>
      </c>
      <c r="D7" s="66">
        <v>4</v>
      </c>
      <c r="E7" s="66">
        <f>'Trail 5'!G24</f>
        <v>156</v>
      </c>
      <c r="F7" s="60"/>
      <c r="G7" s="61"/>
      <c r="H7" s="61"/>
      <c r="I7" s="115"/>
      <c r="J7" s="127"/>
    </row>
    <row r="8" spans="1:10" x14ac:dyDescent="0.45">
      <c r="A8" s="65" t="s">
        <v>140</v>
      </c>
      <c r="B8" s="58">
        <v>2</v>
      </c>
      <c r="C8" s="58">
        <f>'Trail 6'!F41</f>
        <v>8</v>
      </c>
      <c r="D8" s="62">
        <v>1</v>
      </c>
      <c r="E8" s="62">
        <f>'Trail 6'!G41</f>
        <v>375</v>
      </c>
      <c r="F8" s="63"/>
      <c r="G8" s="64"/>
      <c r="H8" s="64"/>
      <c r="I8" s="116"/>
      <c r="J8" s="126"/>
    </row>
    <row r="9" spans="1:10" x14ac:dyDescent="0.45">
      <c r="A9" s="123" t="s">
        <v>141</v>
      </c>
      <c r="B9" s="59">
        <v>1</v>
      </c>
      <c r="C9" s="59">
        <f>'Trail 16'!F32</f>
        <v>1</v>
      </c>
      <c r="D9" s="66">
        <v>6</v>
      </c>
      <c r="E9" s="66">
        <f>'Trail 16'!G32</f>
        <v>141</v>
      </c>
      <c r="F9" s="60"/>
      <c r="G9" s="61"/>
      <c r="H9" s="61"/>
      <c r="I9" s="115"/>
      <c r="J9" s="127"/>
    </row>
    <row r="10" spans="1:10" x14ac:dyDescent="0.45">
      <c r="A10" s="68" t="s">
        <v>160</v>
      </c>
      <c r="B10" s="135">
        <v>1</v>
      </c>
      <c r="C10" s="135">
        <v>0</v>
      </c>
      <c r="D10" s="136">
        <v>0</v>
      </c>
      <c r="E10" s="136">
        <v>35</v>
      </c>
      <c r="F10" s="72"/>
      <c r="G10" s="73"/>
      <c r="H10" s="73"/>
      <c r="I10" s="124"/>
      <c r="J10" s="131"/>
    </row>
    <row r="11" spans="1:10" x14ac:dyDescent="0.45">
      <c r="A11" s="67"/>
      <c r="B11" s="37" t="s">
        <v>148</v>
      </c>
      <c r="C11" s="38" t="s">
        <v>97</v>
      </c>
      <c r="D11" s="137" t="s">
        <v>96</v>
      </c>
      <c r="E11" s="40" t="s">
        <v>117</v>
      </c>
      <c r="F11" s="112" t="s">
        <v>119</v>
      </c>
      <c r="G11" s="113" t="s">
        <v>122</v>
      </c>
      <c r="H11" s="113" t="s">
        <v>97</v>
      </c>
      <c r="I11" s="130" t="s">
        <v>120</v>
      </c>
      <c r="J11" s="129" t="s">
        <v>134</v>
      </c>
    </row>
    <row r="12" spans="1:10" ht="14.65" thickBot="1" x14ac:dyDescent="0.5">
      <c r="A12" s="117" t="s">
        <v>119</v>
      </c>
      <c r="B12" s="118">
        <f t="shared" ref="B12:I12" si="0">SUM(B3:B10)</f>
        <v>6</v>
      </c>
      <c r="C12" s="118">
        <f t="shared" si="0"/>
        <v>13</v>
      </c>
      <c r="D12" s="119">
        <f t="shared" si="0"/>
        <v>20</v>
      </c>
      <c r="E12" s="119">
        <f t="shared" si="0"/>
        <v>1881</v>
      </c>
      <c r="F12" s="120">
        <f t="shared" si="0"/>
        <v>0</v>
      </c>
      <c r="G12" s="121">
        <f t="shared" si="0"/>
        <v>0</v>
      </c>
      <c r="H12" s="121">
        <f t="shared" si="0"/>
        <v>0</v>
      </c>
      <c r="I12" s="122">
        <f t="shared" si="0"/>
        <v>0</v>
      </c>
      <c r="J12" s="128" t="e">
        <f>AVERAGE(J3:J10)</f>
        <v>#DIV/0!</v>
      </c>
    </row>
  </sheetData>
  <mergeCells count="1">
    <mergeCell ref="A1:I1"/>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pageSetUpPr fitToPage="1"/>
  </sheetPr>
  <dimension ref="A1:P98"/>
  <sheetViews>
    <sheetView zoomScaleNormal="100" workbookViewId="0">
      <selection activeCell="M25" sqref="M25"/>
    </sheetView>
  </sheetViews>
  <sheetFormatPr defaultRowHeight="14.25" x14ac:dyDescent="0.45"/>
  <cols>
    <col min="1" max="1" width="14.73046875" customWidth="1"/>
    <col min="2" max="2" width="31.59765625" customWidth="1"/>
    <col min="3" max="3" width="24.59765625" customWidth="1"/>
    <col min="4" max="4" width="3.3984375" customWidth="1"/>
    <col min="5" max="5" width="17.3984375" customWidth="1"/>
    <col min="6" max="6" width="9.1328125" customWidth="1"/>
    <col min="7" max="7" width="12.1328125" customWidth="1"/>
    <col min="8" max="8" width="9.1328125" customWidth="1"/>
    <col min="9" max="9" width="11.59765625" bestFit="1" customWidth="1"/>
    <col min="10" max="10" width="11.265625" customWidth="1"/>
    <col min="11" max="11" width="9.3984375" customWidth="1"/>
    <col min="12" max="12" width="12.1328125" customWidth="1"/>
    <col min="13" max="13" width="10.73046875" customWidth="1"/>
    <col min="15" max="15" width="9.1328125" customWidth="1"/>
  </cols>
  <sheetData>
    <row r="1" spans="1:16" ht="21" x14ac:dyDescent="0.65">
      <c r="A1" s="271" t="s">
        <v>135</v>
      </c>
      <c r="B1" s="271"/>
      <c r="C1" s="50"/>
    </row>
    <row r="2" spans="1:16" x14ac:dyDescent="0.45">
      <c r="A2" s="280" t="s">
        <v>9</v>
      </c>
      <c r="B2" s="280"/>
      <c r="C2" s="78">
        <v>3</v>
      </c>
      <c r="D2" s="78"/>
    </row>
    <row r="3" spans="1:16" x14ac:dyDescent="0.45">
      <c r="A3" s="280" t="s">
        <v>67</v>
      </c>
      <c r="B3" s="280"/>
      <c r="C3" s="78" t="s">
        <v>93</v>
      </c>
      <c r="D3" s="78"/>
    </row>
    <row r="4" spans="1:16" x14ac:dyDescent="0.45">
      <c r="A4" s="280" t="s">
        <v>87</v>
      </c>
      <c r="B4" s="280"/>
      <c r="C4" s="79">
        <v>1</v>
      </c>
      <c r="D4" s="79"/>
    </row>
    <row r="5" spans="1:16" x14ac:dyDescent="0.45">
      <c r="A5" s="280" t="s">
        <v>68</v>
      </c>
      <c r="B5" s="280"/>
      <c r="C5" s="78" t="s">
        <v>6</v>
      </c>
      <c r="D5" s="78"/>
    </row>
    <row r="6" spans="1:16" x14ac:dyDescent="0.45">
      <c r="A6" s="280" t="s">
        <v>16</v>
      </c>
      <c r="B6" s="280"/>
      <c r="C6" s="78">
        <v>385</v>
      </c>
      <c r="D6" s="78"/>
    </row>
    <row r="7" spans="1:16" ht="28.5" x14ac:dyDescent="0.45">
      <c r="A7" s="281" t="s">
        <v>15</v>
      </c>
      <c r="B7" s="281"/>
      <c r="C7" s="80" t="s">
        <v>100</v>
      </c>
      <c r="D7" s="80"/>
    </row>
    <row r="8" spans="1:16" ht="73.150000000000006" customHeight="1" x14ac:dyDescent="0.45">
      <c r="A8" s="81" t="s">
        <v>14</v>
      </c>
      <c r="B8" s="284"/>
      <c r="C8" s="284"/>
      <c r="D8" s="284"/>
      <c r="E8" s="284"/>
      <c r="F8" s="284"/>
      <c r="P8" s="98"/>
    </row>
    <row r="9" spans="1:16" x14ac:dyDescent="0.45">
      <c r="A9" s="74"/>
      <c r="B9" s="75"/>
      <c r="C9" s="278" t="s">
        <v>4</v>
      </c>
      <c r="D9" s="278"/>
      <c r="E9" s="278"/>
      <c r="F9" s="279"/>
      <c r="G9" s="285" t="s">
        <v>133</v>
      </c>
      <c r="H9" s="286"/>
      <c r="I9" s="286"/>
      <c r="J9" s="286"/>
      <c r="K9" s="287"/>
    </row>
    <row r="10" spans="1:16" x14ac:dyDescent="0.45">
      <c r="A10" s="76" t="s">
        <v>3</v>
      </c>
      <c r="B10" s="57" t="s">
        <v>2</v>
      </c>
      <c r="C10" s="77" t="s">
        <v>95</v>
      </c>
      <c r="D10" s="282" t="s">
        <v>122</v>
      </c>
      <c r="E10" s="283"/>
      <c r="F10" s="7" t="s">
        <v>97</v>
      </c>
      <c r="G10" s="10" t="s">
        <v>117</v>
      </c>
      <c r="H10" s="57" t="s">
        <v>118</v>
      </c>
      <c r="I10" s="57" t="s">
        <v>119</v>
      </c>
      <c r="J10" s="57" t="s">
        <v>122</v>
      </c>
      <c r="K10" s="9" t="s">
        <v>97</v>
      </c>
    </row>
    <row r="11" spans="1:16" x14ac:dyDescent="0.45">
      <c r="A11" s="82" t="s">
        <v>0</v>
      </c>
      <c r="B11" s="5"/>
      <c r="C11" s="5" t="s">
        <v>17</v>
      </c>
      <c r="D11" s="5"/>
      <c r="E11" s="83"/>
      <c r="F11" s="33"/>
      <c r="G11" s="45"/>
      <c r="H11" s="83"/>
      <c r="I11" s="83"/>
      <c r="J11" s="42"/>
      <c r="K11" s="95"/>
    </row>
    <row r="12" spans="1:16" x14ac:dyDescent="0.45">
      <c r="A12" s="84"/>
      <c r="B12" s="86"/>
      <c r="C12" s="4"/>
      <c r="D12" s="4"/>
      <c r="E12" s="86"/>
      <c r="F12" s="87"/>
      <c r="G12" s="47">
        <v>6</v>
      </c>
      <c r="H12" s="48"/>
      <c r="I12" s="48"/>
      <c r="J12" s="48"/>
      <c r="K12" s="52"/>
    </row>
    <row r="13" spans="1:16" x14ac:dyDescent="0.45">
      <c r="A13" s="82" t="s">
        <v>86</v>
      </c>
      <c r="B13" s="16" t="s">
        <v>101</v>
      </c>
      <c r="C13" s="17"/>
      <c r="D13" s="17"/>
      <c r="E13" s="17"/>
      <c r="F13" s="99" t="s">
        <v>98</v>
      </c>
      <c r="G13" s="34"/>
      <c r="H13" s="17"/>
      <c r="I13" s="43"/>
      <c r="J13" s="43"/>
      <c r="K13" s="44"/>
    </row>
    <row r="14" spans="1:16" ht="28.5" x14ac:dyDescent="0.45">
      <c r="A14" s="84"/>
      <c r="B14" s="4" t="s">
        <v>124</v>
      </c>
      <c r="C14" s="4"/>
      <c r="D14" s="4"/>
      <c r="E14" s="86"/>
      <c r="F14" s="87"/>
      <c r="G14" s="47">
        <v>32</v>
      </c>
      <c r="H14" s="48"/>
      <c r="I14" s="48"/>
      <c r="J14" s="48"/>
      <c r="K14" s="52"/>
    </row>
    <row r="15" spans="1:16" x14ac:dyDescent="0.45">
      <c r="A15" s="82" t="s">
        <v>18</v>
      </c>
      <c r="B15" s="5"/>
      <c r="C15" s="5" t="s">
        <v>12</v>
      </c>
      <c r="D15" s="5"/>
      <c r="E15" s="83"/>
      <c r="F15" s="33"/>
      <c r="G15" s="45"/>
      <c r="H15" s="83"/>
      <c r="I15" s="42"/>
      <c r="J15" s="42"/>
      <c r="K15" s="53"/>
    </row>
    <row r="16" spans="1:16" x14ac:dyDescent="0.45">
      <c r="A16" s="84"/>
      <c r="B16" s="4" t="s">
        <v>21</v>
      </c>
      <c r="C16" s="4"/>
      <c r="D16" s="4"/>
      <c r="E16" s="86"/>
      <c r="F16" s="87"/>
      <c r="G16" s="47">
        <v>120</v>
      </c>
      <c r="H16" s="48"/>
      <c r="I16" s="48"/>
      <c r="J16" s="48"/>
      <c r="K16" s="52"/>
    </row>
    <row r="17" spans="1:15" x14ac:dyDescent="0.45">
      <c r="A17" s="82" t="s">
        <v>19</v>
      </c>
      <c r="B17" s="5"/>
      <c r="C17" s="5" t="s">
        <v>20</v>
      </c>
      <c r="D17" s="5"/>
      <c r="E17" s="83"/>
      <c r="F17" s="33"/>
      <c r="G17" s="45"/>
      <c r="H17" s="83"/>
      <c r="I17" s="42"/>
      <c r="J17" s="42"/>
      <c r="K17" s="53"/>
    </row>
    <row r="18" spans="1:15" ht="36.75" customHeight="1" x14ac:dyDescent="0.45">
      <c r="A18" s="84"/>
      <c r="B18" s="4" t="s">
        <v>23</v>
      </c>
      <c r="C18" s="4"/>
      <c r="D18" s="4"/>
      <c r="E18" s="86"/>
      <c r="F18" s="87"/>
      <c r="G18" s="47">
        <v>91</v>
      </c>
      <c r="H18" s="48"/>
      <c r="I18" s="48"/>
      <c r="J18" s="48"/>
      <c r="K18" s="52"/>
    </row>
    <row r="19" spans="1:15" x14ac:dyDescent="0.45">
      <c r="A19" s="82" t="s">
        <v>22</v>
      </c>
      <c r="B19" s="5"/>
      <c r="C19" s="5" t="s">
        <v>24</v>
      </c>
      <c r="D19" s="5"/>
      <c r="E19" s="83"/>
      <c r="F19" s="33"/>
      <c r="G19" s="45"/>
      <c r="H19" s="83"/>
      <c r="I19" s="42"/>
      <c r="J19" s="42"/>
      <c r="K19" s="53"/>
    </row>
    <row r="20" spans="1:15" x14ac:dyDescent="0.45">
      <c r="A20" s="84"/>
      <c r="B20" s="4"/>
      <c r="C20" s="4"/>
      <c r="D20" s="4"/>
      <c r="E20" s="86"/>
      <c r="F20" s="87"/>
      <c r="G20" s="47">
        <v>136</v>
      </c>
      <c r="H20" s="48"/>
      <c r="I20" s="48"/>
      <c r="J20" s="48"/>
      <c r="K20" s="52"/>
    </row>
    <row r="21" spans="1:15" x14ac:dyDescent="0.45">
      <c r="A21" s="82" t="s">
        <v>25</v>
      </c>
      <c r="B21" s="5"/>
      <c r="C21" s="5" t="s">
        <v>26</v>
      </c>
      <c r="D21" s="5"/>
      <c r="E21" s="83"/>
      <c r="F21" s="33"/>
      <c r="G21" s="45"/>
      <c r="H21" s="83"/>
      <c r="I21" s="42"/>
      <c r="J21" s="42"/>
      <c r="K21" s="53"/>
    </row>
    <row r="22" spans="1:15" x14ac:dyDescent="0.45">
      <c r="A22" s="140" t="s">
        <v>25</v>
      </c>
      <c r="B22" s="249"/>
      <c r="C22" s="249" t="s">
        <v>27</v>
      </c>
      <c r="D22" s="249"/>
      <c r="E22" s="141"/>
      <c r="F22" s="250"/>
      <c r="G22" s="251"/>
      <c r="H22" s="141"/>
      <c r="I22" s="141"/>
      <c r="J22" s="141"/>
      <c r="K22" s="142"/>
    </row>
    <row r="23" spans="1:15" s="20" customFormat="1" ht="22.5" customHeight="1" x14ac:dyDescent="0.45">
      <c r="A23" s="275" t="s">
        <v>112</v>
      </c>
      <c r="B23" s="276"/>
      <c r="C23" s="276"/>
      <c r="D23" s="276"/>
      <c r="E23" s="276"/>
      <c r="F23" s="277"/>
      <c r="G23" s="272" t="s">
        <v>112</v>
      </c>
      <c r="H23" s="273"/>
      <c r="I23" s="273"/>
      <c r="J23" s="273"/>
      <c r="K23" s="273"/>
      <c r="L23" s="273"/>
      <c r="M23" s="274"/>
    </row>
    <row r="24" spans="1:15" x14ac:dyDescent="0.45">
      <c r="A24" s="92" t="s">
        <v>3</v>
      </c>
      <c r="B24" s="27" t="s">
        <v>2</v>
      </c>
      <c r="C24" s="93" t="s">
        <v>95</v>
      </c>
      <c r="D24" s="93"/>
      <c r="E24" s="57" t="s">
        <v>122</v>
      </c>
      <c r="F24" s="8" t="s">
        <v>97</v>
      </c>
      <c r="G24" s="23" t="s">
        <v>117</v>
      </c>
      <c r="H24" s="22"/>
      <c r="I24" s="22" t="s">
        <v>119</v>
      </c>
      <c r="J24" s="22" t="s">
        <v>122</v>
      </c>
      <c r="K24" s="22" t="s">
        <v>97</v>
      </c>
      <c r="L24" s="22" t="s">
        <v>120</v>
      </c>
      <c r="M24" s="24" t="s">
        <v>121</v>
      </c>
      <c r="O24" s="69"/>
    </row>
    <row r="25" spans="1:15" x14ac:dyDescent="0.45">
      <c r="A25" s="94">
        <f>COUNTIF(A11:A22,"*")</f>
        <v>7</v>
      </c>
      <c r="B25" s="70">
        <f>COUNTIF(B11:B22,"*")</f>
        <v>4</v>
      </c>
      <c r="C25" s="70">
        <f>COUNTIF(C11:C22,"*")</f>
        <v>6</v>
      </c>
      <c r="D25" s="70"/>
      <c r="E25" s="70">
        <f>COUNTIF(E11:E22,"*")</f>
        <v>0</v>
      </c>
      <c r="F25" s="100">
        <f>COUNTIF(F11:F22,"*")</f>
        <v>1</v>
      </c>
      <c r="G25" s="11">
        <f>SUM(G11:G22)</f>
        <v>385</v>
      </c>
      <c r="H25" s="12"/>
      <c r="I25" s="13">
        <f>SUM(I11:I22)</f>
        <v>0</v>
      </c>
      <c r="J25" s="29">
        <f>SUM(J11:J22)</f>
        <v>0</v>
      </c>
      <c r="K25" s="13">
        <f>SUM(K11:K22)</f>
        <v>0</v>
      </c>
      <c r="L25" s="14">
        <f>SUM(I25:K25)</f>
        <v>0</v>
      </c>
      <c r="M25" s="15">
        <f>L25/G25</f>
        <v>0</v>
      </c>
    </row>
    <row r="26" spans="1:15" ht="15.75" x14ac:dyDescent="0.5">
      <c r="A26" s="2"/>
      <c r="B26" s="2"/>
      <c r="C26" s="3"/>
      <c r="D26" s="3"/>
      <c r="E26" s="3"/>
    </row>
    <row r="27" spans="1:15" ht="15.75" x14ac:dyDescent="0.5">
      <c r="A27" s="2"/>
      <c r="B27" s="2"/>
      <c r="C27" s="3"/>
      <c r="D27" s="3"/>
      <c r="E27" s="3"/>
    </row>
    <row r="28" spans="1:15" ht="15.75" x14ac:dyDescent="0.5">
      <c r="A28" s="2"/>
      <c r="B28" s="2"/>
      <c r="C28" s="3"/>
      <c r="D28" s="3"/>
      <c r="E28" s="3"/>
    </row>
    <row r="29" spans="1:15" ht="15.75" x14ac:dyDescent="0.5">
      <c r="A29" s="2"/>
      <c r="B29" s="2"/>
      <c r="C29" s="3"/>
      <c r="D29" s="3"/>
      <c r="E29" s="3"/>
    </row>
    <row r="30" spans="1:15" ht="15.75" x14ac:dyDescent="0.5">
      <c r="A30" s="2"/>
      <c r="B30" s="2"/>
      <c r="C30" s="3"/>
      <c r="D30" s="3"/>
      <c r="E30" s="3"/>
    </row>
    <row r="31" spans="1:15" ht="15.75" x14ac:dyDescent="0.5">
      <c r="A31" s="2"/>
      <c r="B31" s="2"/>
      <c r="C31" s="3"/>
      <c r="D31" s="3"/>
      <c r="E31" s="3"/>
    </row>
    <row r="32" spans="1:15" ht="15.75" x14ac:dyDescent="0.5">
      <c r="A32" s="2"/>
      <c r="B32" s="2"/>
      <c r="C32" s="3"/>
      <c r="D32" s="3"/>
      <c r="E32" s="3"/>
    </row>
    <row r="33" spans="1:5" ht="15.75" x14ac:dyDescent="0.5">
      <c r="A33" s="2"/>
      <c r="B33" s="2"/>
      <c r="C33" s="3"/>
      <c r="D33" s="3"/>
      <c r="E33" s="3"/>
    </row>
    <row r="34" spans="1:5" ht="15.75" x14ac:dyDescent="0.5">
      <c r="A34" s="2"/>
      <c r="B34" s="2"/>
      <c r="C34" s="3"/>
      <c r="D34" s="3"/>
      <c r="E34" s="3"/>
    </row>
    <row r="35" spans="1:5" ht="15.75" x14ac:dyDescent="0.5">
      <c r="A35" s="2"/>
      <c r="B35" s="2"/>
      <c r="C35" s="3"/>
      <c r="D35" s="3"/>
      <c r="E35" s="3"/>
    </row>
    <row r="36" spans="1:5" ht="15.75" x14ac:dyDescent="0.5">
      <c r="A36" s="2"/>
      <c r="B36" s="2"/>
      <c r="C36" s="3"/>
      <c r="D36" s="3"/>
      <c r="E36" s="3"/>
    </row>
    <row r="37" spans="1:5" ht="15.75" x14ac:dyDescent="0.5">
      <c r="A37" s="2"/>
      <c r="B37" s="2"/>
      <c r="C37" s="3"/>
      <c r="D37" s="3"/>
      <c r="E37" s="3"/>
    </row>
    <row r="38" spans="1:5" ht="15.75" x14ac:dyDescent="0.5">
      <c r="A38" s="2"/>
      <c r="B38" s="2"/>
      <c r="C38" s="3"/>
      <c r="D38" s="3"/>
      <c r="E38" s="3"/>
    </row>
    <row r="39" spans="1:5" x14ac:dyDescent="0.45">
      <c r="A39" s="1"/>
      <c r="B39" s="1"/>
      <c r="C39" s="3"/>
      <c r="D39" s="3"/>
      <c r="E39" s="3"/>
    </row>
    <row r="40" spans="1:5" x14ac:dyDescent="0.45">
      <c r="A40" s="1"/>
      <c r="B40" s="1"/>
      <c r="C40" s="3"/>
      <c r="D40" s="3"/>
      <c r="E40" s="3"/>
    </row>
    <row r="41" spans="1:5" x14ac:dyDescent="0.45">
      <c r="A41" s="1"/>
      <c r="B41" s="1"/>
      <c r="C41" s="3"/>
      <c r="D41" s="3"/>
      <c r="E41" s="3"/>
    </row>
    <row r="42" spans="1:5" x14ac:dyDescent="0.45">
      <c r="A42" s="1"/>
      <c r="B42" s="1"/>
      <c r="C42" s="3"/>
      <c r="D42" s="3"/>
      <c r="E42" s="3"/>
    </row>
    <row r="43" spans="1:5" x14ac:dyDescent="0.45">
      <c r="A43" s="1"/>
      <c r="B43" s="1"/>
      <c r="C43" s="3"/>
      <c r="D43" s="3"/>
      <c r="E43" s="3"/>
    </row>
    <row r="44" spans="1:5" x14ac:dyDescent="0.45">
      <c r="A44" s="1"/>
      <c r="B44" s="1"/>
      <c r="C44" s="3"/>
      <c r="D44" s="3"/>
      <c r="E44" s="3"/>
    </row>
    <row r="45" spans="1:5" x14ac:dyDescent="0.45">
      <c r="A45" s="1"/>
      <c r="B45" s="1"/>
      <c r="C45" s="3"/>
      <c r="D45" s="3"/>
      <c r="E45" s="3"/>
    </row>
    <row r="46" spans="1:5" x14ac:dyDescent="0.45">
      <c r="A46" s="1"/>
      <c r="B46" s="1"/>
      <c r="C46" s="3"/>
      <c r="D46" s="3"/>
      <c r="E46" s="3"/>
    </row>
    <row r="47" spans="1:5" x14ac:dyDescent="0.45">
      <c r="A47" s="1"/>
      <c r="B47" s="1"/>
      <c r="C47" s="3"/>
      <c r="D47" s="3"/>
      <c r="E47" s="3"/>
    </row>
    <row r="48" spans="1:5" x14ac:dyDescent="0.45">
      <c r="A48" s="1"/>
      <c r="B48" s="1"/>
      <c r="C48" s="3"/>
      <c r="D48" s="3"/>
      <c r="E48" s="3"/>
    </row>
    <row r="49" spans="1:5" x14ac:dyDescent="0.45">
      <c r="A49" s="1"/>
      <c r="B49" s="1"/>
      <c r="C49" s="3"/>
      <c r="D49" s="3"/>
      <c r="E49" s="3"/>
    </row>
    <row r="50" spans="1:5" x14ac:dyDescent="0.45">
      <c r="A50" s="1"/>
      <c r="B50" s="1"/>
      <c r="C50" s="3"/>
      <c r="D50" s="3"/>
      <c r="E50" s="3"/>
    </row>
    <row r="51" spans="1:5" x14ac:dyDescent="0.45">
      <c r="A51" s="1"/>
      <c r="B51" s="1"/>
      <c r="C51" s="3"/>
      <c r="D51" s="3"/>
      <c r="E51" s="3"/>
    </row>
    <row r="52" spans="1:5" x14ac:dyDescent="0.45">
      <c r="A52" s="1"/>
      <c r="B52" s="1"/>
      <c r="C52" s="3"/>
      <c r="D52" s="3"/>
      <c r="E52" s="3"/>
    </row>
    <row r="53" spans="1:5" x14ac:dyDescent="0.45">
      <c r="A53" s="1"/>
      <c r="B53" s="1"/>
      <c r="C53" s="3"/>
      <c r="D53" s="3"/>
      <c r="E53" s="3"/>
    </row>
    <row r="54" spans="1:5" x14ac:dyDescent="0.45">
      <c r="A54" s="1"/>
      <c r="B54" s="1"/>
      <c r="C54" s="3"/>
      <c r="D54" s="3"/>
      <c r="E54" s="3"/>
    </row>
    <row r="55" spans="1:5" x14ac:dyDescent="0.45">
      <c r="A55" s="1"/>
      <c r="B55" s="1"/>
      <c r="C55" s="3"/>
      <c r="D55" s="3"/>
      <c r="E55" s="3"/>
    </row>
    <row r="56" spans="1:5" x14ac:dyDescent="0.45">
      <c r="A56" s="1"/>
      <c r="B56" s="1"/>
      <c r="C56" s="3"/>
      <c r="D56" s="3"/>
      <c r="E56" s="3"/>
    </row>
    <row r="57" spans="1:5" x14ac:dyDescent="0.45">
      <c r="A57" s="1"/>
      <c r="B57" s="1"/>
      <c r="C57" s="3"/>
      <c r="D57" s="3"/>
      <c r="E57" s="3"/>
    </row>
    <row r="58" spans="1:5" x14ac:dyDescent="0.45">
      <c r="A58" s="1"/>
      <c r="B58" s="1"/>
      <c r="C58" s="3"/>
      <c r="D58" s="3"/>
      <c r="E58" s="3"/>
    </row>
    <row r="59" spans="1:5" x14ac:dyDescent="0.45">
      <c r="A59" s="1"/>
      <c r="B59" s="1"/>
      <c r="C59" s="3"/>
      <c r="D59" s="3"/>
      <c r="E59" s="3"/>
    </row>
    <row r="60" spans="1:5" x14ac:dyDescent="0.45">
      <c r="A60" s="1"/>
      <c r="B60" s="1"/>
      <c r="C60" s="3"/>
      <c r="D60" s="3"/>
      <c r="E60" s="3"/>
    </row>
    <row r="61" spans="1:5" x14ac:dyDescent="0.45">
      <c r="A61" s="1"/>
      <c r="B61" s="1"/>
      <c r="C61" s="3"/>
      <c r="D61" s="3"/>
      <c r="E61" s="3"/>
    </row>
    <row r="62" spans="1:5" x14ac:dyDescent="0.45">
      <c r="A62" s="1"/>
      <c r="B62" s="1"/>
      <c r="C62" s="3"/>
      <c r="D62" s="3"/>
      <c r="E62" s="3"/>
    </row>
    <row r="63" spans="1:5" x14ac:dyDescent="0.45">
      <c r="A63" s="1"/>
      <c r="B63" s="1"/>
      <c r="C63" s="3"/>
      <c r="D63" s="3"/>
      <c r="E63" s="3"/>
    </row>
    <row r="64" spans="1:5" x14ac:dyDescent="0.45">
      <c r="A64" s="1"/>
      <c r="B64" s="1"/>
      <c r="C64" s="3"/>
      <c r="D64" s="3"/>
      <c r="E64" s="3"/>
    </row>
    <row r="65" spans="1:5" x14ac:dyDescent="0.45">
      <c r="A65" s="1"/>
      <c r="B65" s="1"/>
      <c r="C65" s="3"/>
      <c r="D65" s="3"/>
      <c r="E65" s="3"/>
    </row>
    <row r="66" spans="1:5" x14ac:dyDescent="0.45">
      <c r="A66" s="1"/>
      <c r="B66" s="1"/>
      <c r="C66" s="3"/>
      <c r="D66" s="3"/>
      <c r="E66" s="3"/>
    </row>
    <row r="67" spans="1:5" x14ac:dyDescent="0.45">
      <c r="A67" s="1"/>
      <c r="B67" s="1"/>
      <c r="C67" s="3"/>
      <c r="D67" s="3"/>
      <c r="E67" s="3"/>
    </row>
    <row r="68" spans="1:5" x14ac:dyDescent="0.45">
      <c r="A68" s="1"/>
      <c r="B68" s="1"/>
      <c r="C68" s="3"/>
      <c r="D68" s="3"/>
      <c r="E68" s="3"/>
    </row>
    <row r="69" spans="1:5" x14ac:dyDescent="0.45">
      <c r="A69" s="1"/>
      <c r="B69" s="1"/>
      <c r="C69" s="3"/>
      <c r="D69" s="3"/>
      <c r="E69" s="3"/>
    </row>
    <row r="70" spans="1:5" x14ac:dyDescent="0.45">
      <c r="A70" s="1"/>
      <c r="B70" s="1"/>
      <c r="C70" s="3"/>
      <c r="D70" s="3"/>
      <c r="E70" s="3"/>
    </row>
    <row r="71" spans="1:5" x14ac:dyDescent="0.45">
      <c r="A71" s="1"/>
      <c r="B71" s="1"/>
      <c r="C71" s="3"/>
      <c r="D71" s="3"/>
      <c r="E71" s="3"/>
    </row>
    <row r="72" spans="1:5" x14ac:dyDescent="0.45">
      <c r="A72" s="1"/>
      <c r="B72" s="1"/>
      <c r="C72" s="3"/>
      <c r="D72" s="3"/>
      <c r="E72" s="3"/>
    </row>
    <row r="73" spans="1:5" x14ac:dyDescent="0.45">
      <c r="A73" s="1"/>
      <c r="B73" s="1"/>
      <c r="C73" s="3"/>
      <c r="D73" s="3"/>
      <c r="E73" s="3"/>
    </row>
    <row r="74" spans="1:5" x14ac:dyDescent="0.45">
      <c r="A74" s="1"/>
      <c r="B74" s="1"/>
      <c r="C74" s="3"/>
      <c r="D74" s="3"/>
      <c r="E74" s="3"/>
    </row>
    <row r="75" spans="1:5" x14ac:dyDescent="0.45">
      <c r="A75" s="1"/>
      <c r="B75" s="1"/>
      <c r="C75" s="3"/>
      <c r="D75" s="3"/>
      <c r="E75" s="3"/>
    </row>
    <row r="76" spans="1:5" x14ac:dyDescent="0.45">
      <c r="A76" s="1"/>
      <c r="B76" s="1"/>
      <c r="C76" s="3"/>
      <c r="D76" s="3"/>
      <c r="E76" s="3"/>
    </row>
    <row r="77" spans="1:5" x14ac:dyDescent="0.45">
      <c r="A77" s="1"/>
      <c r="B77" s="1"/>
      <c r="C77" s="3"/>
      <c r="D77" s="3"/>
      <c r="E77" s="3"/>
    </row>
    <row r="78" spans="1:5" x14ac:dyDescent="0.45">
      <c r="A78" s="1"/>
      <c r="B78" s="1"/>
      <c r="C78" s="3"/>
      <c r="D78" s="3"/>
      <c r="E78" s="3"/>
    </row>
    <row r="79" spans="1:5" x14ac:dyDescent="0.45">
      <c r="A79" s="1"/>
      <c r="B79" s="1"/>
      <c r="C79" s="3"/>
      <c r="D79" s="3"/>
      <c r="E79" s="3"/>
    </row>
    <row r="80" spans="1:5" x14ac:dyDescent="0.45">
      <c r="A80" s="1"/>
      <c r="B80" s="1"/>
      <c r="C80" s="3"/>
      <c r="D80" s="3"/>
      <c r="E80" s="3"/>
    </row>
    <row r="81" spans="1:5" x14ac:dyDescent="0.45">
      <c r="A81" s="1"/>
      <c r="B81" s="1"/>
      <c r="C81" s="3"/>
      <c r="D81" s="3"/>
      <c r="E81" s="3"/>
    </row>
    <row r="82" spans="1:5" x14ac:dyDescent="0.45">
      <c r="A82" s="1"/>
      <c r="B82" s="1"/>
      <c r="C82" s="3"/>
      <c r="D82" s="3"/>
      <c r="E82" s="3"/>
    </row>
    <row r="83" spans="1:5" x14ac:dyDescent="0.45">
      <c r="A83" s="1"/>
      <c r="B83" s="1"/>
      <c r="C83" s="3"/>
      <c r="D83" s="3"/>
      <c r="E83" s="3"/>
    </row>
    <row r="84" spans="1:5" x14ac:dyDescent="0.45">
      <c r="A84" s="1"/>
      <c r="B84" s="1"/>
    </row>
    <row r="85" spans="1:5" x14ac:dyDescent="0.45">
      <c r="A85" s="1"/>
      <c r="B85" s="1"/>
    </row>
    <row r="86" spans="1:5" x14ac:dyDescent="0.45">
      <c r="A86" s="1"/>
      <c r="B86" s="1"/>
    </row>
    <row r="87" spans="1:5" x14ac:dyDescent="0.45">
      <c r="A87" s="1"/>
      <c r="B87" s="1"/>
    </row>
    <row r="88" spans="1:5" x14ac:dyDescent="0.45">
      <c r="A88" s="1"/>
      <c r="B88" s="1"/>
    </row>
    <row r="89" spans="1:5" x14ac:dyDescent="0.45">
      <c r="A89" s="1"/>
      <c r="B89" s="1"/>
    </row>
    <row r="90" spans="1:5" x14ac:dyDescent="0.45">
      <c r="A90" s="1"/>
      <c r="B90" s="1"/>
    </row>
    <row r="91" spans="1:5" x14ac:dyDescent="0.45">
      <c r="A91" s="1"/>
      <c r="B91" s="1"/>
    </row>
    <row r="92" spans="1:5" x14ac:dyDescent="0.45">
      <c r="A92" s="1"/>
      <c r="B92" s="1"/>
    </row>
    <row r="93" spans="1:5" x14ac:dyDescent="0.45">
      <c r="A93" s="1"/>
      <c r="B93" s="1"/>
    </row>
    <row r="94" spans="1:5" x14ac:dyDescent="0.45">
      <c r="A94" s="1"/>
      <c r="B94" s="1"/>
    </row>
    <row r="95" spans="1:5" x14ac:dyDescent="0.45">
      <c r="A95" s="1"/>
      <c r="B95" s="1"/>
    </row>
    <row r="96" spans="1:5" x14ac:dyDescent="0.45">
      <c r="A96" s="1"/>
      <c r="B96" s="1"/>
    </row>
    <row r="97" spans="1:2" x14ac:dyDescent="0.45">
      <c r="A97" s="1"/>
      <c r="B97" s="1"/>
    </row>
    <row r="98" spans="1:2" x14ac:dyDescent="0.45">
      <c r="A98" s="1"/>
      <c r="B98" s="1"/>
    </row>
  </sheetData>
  <mergeCells count="13">
    <mergeCell ref="A1:B1"/>
    <mergeCell ref="G23:M23"/>
    <mergeCell ref="A23:F23"/>
    <mergeCell ref="C9:F9"/>
    <mergeCell ref="A2:B2"/>
    <mergeCell ref="A3:B3"/>
    <mergeCell ref="A4:B4"/>
    <mergeCell ref="A5:B5"/>
    <mergeCell ref="A6:B6"/>
    <mergeCell ref="A7:B7"/>
    <mergeCell ref="D10:E10"/>
    <mergeCell ref="B8:F8"/>
    <mergeCell ref="G9:K9"/>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7" tint="0.39997558519241921"/>
    <pageSetUpPr fitToPage="1"/>
  </sheetPr>
  <dimension ref="A1:M103"/>
  <sheetViews>
    <sheetView topLeftCell="A8" workbookViewId="0">
      <selection activeCell="A32" sqref="A32"/>
    </sheetView>
  </sheetViews>
  <sheetFormatPr defaultRowHeight="14.25" x14ac:dyDescent="0.45"/>
  <cols>
    <col min="1" max="1" width="15" customWidth="1"/>
    <col min="2" max="2" width="31.265625" customWidth="1"/>
    <col min="3" max="3" width="23.1328125" customWidth="1"/>
    <col min="4" max="4" width="3.73046875" customWidth="1"/>
    <col min="5" max="5" width="21.265625" customWidth="1"/>
    <col min="6" max="6" width="9.3984375" customWidth="1"/>
    <col min="7" max="7" width="12" customWidth="1"/>
    <col min="9" max="9" width="11.86328125" customWidth="1"/>
    <col min="10" max="10" width="12" customWidth="1"/>
    <col min="12" max="12" width="12.73046875" customWidth="1"/>
  </cols>
  <sheetData>
    <row r="1" spans="1:11" ht="21" x14ac:dyDescent="0.65">
      <c r="A1" s="271" t="s">
        <v>142</v>
      </c>
      <c r="B1" s="271"/>
      <c r="C1" s="50"/>
    </row>
    <row r="2" spans="1:11" x14ac:dyDescent="0.45">
      <c r="A2" s="280" t="s">
        <v>9</v>
      </c>
      <c r="B2" s="280"/>
      <c r="C2" s="78">
        <v>3</v>
      </c>
      <c r="D2" s="78"/>
    </row>
    <row r="3" spans="1:11" x14ac:dyDescent="0.45">
      <c r="A3" s="280" t="s">
        <v>67</v>
      </c>
      <c r="B3" s="280"/>
      <c r="C3" s="78" t="s">
        <v>5</v>
      </c>
      <c r="D3" s="78"/>
    </row>
    <row r="4" spans="1:11" x14ac:dyDescent="0.45">
      <c r="A4" s="280" t="s">
        <v>87</v>
      </c>
      <c r="B4" s="280"/>
      <c r="C4" s="79">
        <v>0.7</v>
      </c>
      <c r="D4" s="79"/>
    </row>
    <row r="5" spans="1:11" x14ac:dyDescent="0.45">
      <c r="A5" s="280" t="s">
        <v>68</v>
      </c>
      <c r="B5" s="280"/>
      <c r="C5" s="78" t="s">
        <v>28</v>
      </c>
      <c r="D5" s="78"/>
    </row>
    <row r="6" spans="1:11" x14ac:dyDescent="0.45">
      <c r="A6" s="280" t="s">
        <v>16</v>
      </c>
      <c r="B6" s="280"/>
      <c r="C6" s="78">
        <v>312</v>
      </c>
      <c r="D6" s="78"/>
    </row>
    <row r="7" spans="1:11" ht="28.5" x14ac:dyDescent="0.45">
      <c r="A7" s="281" t="s">
        <v>15</v>
      </c>
      <c r="B7" s="281"/>
      <c r="C7" s="80" t="s">
        <v>29</v>
      </c>
      <c r="D7" s="80"/>
    </row>
    <row r="8" spans="1:11" ht="55.5" customHeight="1" x14ac:dyDescent="0.45">
      <c r="A8" s="81" t="s">
        <v>14</v>
      </c>
      <c r="B8" s="288"/>
      <c r="C8" s="288"/>
      <c r="D8" s="288"/>
      <c r="E8" s="288"/>
      <c r="F8" s="288"/>
    </row>
    <row r="9" spans="1:11" x14ac:dyDescent="0.45">
      <c r="A9" s="74"/>
      <c r="B9" s="75"/>
      <c r="C9" s="292" t="s">
        <v>4</v>
      </c>
      <c r="D9" s="292"/>
      <c r="E9" s="292"/>
      <c r="F9" s="293"/>
      <c r="G9" s="285" t="s">
        <v>133</v>
      </c>
      <c r="H9" s="286"/>
      <c r="I9" s="286"/>
      <c r="J9" s="286"/>
      <c r="K9" s="287"/>
    </row>
    <row r="10" spans="1:11" x14ac:dyDescent="0.45">
      <c r="A10" s="76" t="s">
        <v>3</v>
      </c>
      <c r="B10" s="57" t="s">
        <v>2</v>
      </c>
      <c r="C10" s="77" t="s">
        <v>95</v>
      </c>
      <c r="D10" s="282" t="s">
        <v>122</v>
      </c>
      <c r="E10" s="283"/>
      <c r="F10" s="6" t="s">
        <v>97</v>
      </c>
      <c r="G10" s="10" t="s">
        <v>117</v>
      </c>
      <c r="H10" s="57" t="s">
        <v>118</v>
      </c>
      <c r="I10" s="57" t="s">
        <v>119</v>
      </c>
      <c r="J10" s="57" t="s">
        <v>122</v>
      </c>
      <c r="K10" s="9" t="s">
        <v>97</v>
      </c>
    </row>
    <row r="11" spans="1:11" x14ac:dyDescent="0.45">
      <c r="A11" s="82" t="s">
        <v>0</v>
      </c>
      <c r="B11" s="32"/>
      <c r="C11" s="5" t="s">
        <v>31</v>
      </c>
      <c r="D11" s="5"/>
      <c r="E11" s="83"/>
      <c r="F11" s="95"/>
      <c r="G11" s="45"/>
      <c r="H11" s="83"/>
      <c r="I11" s="83"/>
      <c r="J11" s="42"/>
      <c r="K11" s="95"/>
    </row>
    <row r="12" spans="1:11" x14ac:dyDescent="0.45">
      <c r="A12" s="84"/>
      <c r="B12" s="85" t="s">
        <v>103</v>
      </c>
      <c r="C12" s="4"/>
      <c r="D12" s="4"/>
      <c r="E12" s="86"/>
      <c r="F12" s="96"/>
      <c r="G12" s="47">
        <v>57</v>
      </c>
      <c r="H12" s="48"/>
      <c r="I12" s="48"/>
      <c r="J12" s="48"/>
      <c r="K12" s="52"/>
    </row>
    <row r="13" spans="1:11" x14ac:dyDescent="0.45">
      <c r="A13" s="82" t="s">
        <v>32</v>
      </c>
      <c r="B13" s="88"/>
      <c r="C13" s="5" t="s">
        <v>33</v>
      </c>
      <c r="D13" s="5"/>
      <c r="E13" s="83"/>
      <c r="F13" s="95"/>
      <c r="G13" s="34"/>
      <c r="H13" s="17"/>
      <c r="I13" s="43"/>
      <c r="J13" s="43"/>
      <c r="K13" s="44"/>
    </row>
    <row r="14" spans="1:11" x14ac:dyDescent="0.45">
      <c r="A14" s="84"/>
      <c r="B14" s="89" t="s">
        <v>94</v>
      </c>
      <c r="C14" s="4"/>
      <c r="D14" s="4"/>
      <c r="E14" s="86"/>
      <c r="F14" s="96"/>
      <c r="G14" s="47">
        <v>13</v>
      </c>
      <c r="H14" s="48"/>
      <c r="I14" s="48"/>
      <c r="J14" s="48"/>
      <c r="K14" s="52"/>
    </row>
    <row r="15" spans="1:11" ht="15.75" customHeight="1" x14ac:dyDescent="0.45">
      <c r="A15" s="82" t="s">
        <v>7</v>
      </c>
      <c r="B15" s="88"/>
      <c r="C15" s="83"/>
      <c r="D15" s="83"/>
      <c r="E15" s="5" t="s">
        <v>102</v>
      </c>
      <c r="F15" s="95"/>
      <c r="G15" s="45"/>
      <c r="H15" s="83"/>
      <c r="I15" s="42"/>
      <c r="J15" s="42"/>
      <c r="K15" s="53"/>
    </row>
    <row r="16" spans="1:11" x14ac:dyDescent="0.45">
      <c r="A16" s="84"/>
      <c r="B16" s="89" t="s">
        <v>127</v>
      </c>
      <c r="C16" s="4"/>
      <c r="D16" s="4"/>
      <c r="E16" s="86"/>
      <c r="F16" s="96"/>
      <c r="G16" s="47">
        <v>25</v>
      </c>
      <c r="H16" s="48"/>
      <c r="I16" s="48"/>
      <c r="J16" s="48"/>
      <c r="K16" s="52"/>
    </row>
    <row r="17" spans="1:13" x14ac:dyDescent="0.45">
      <c r="A17" s="82" t="s">
        <v>34</v>
      </c>
      <c r="B17" s="88"/>
      <c r="C17" s="83"/>
      <c r="D17" s="83"/>
      <c r="E17" s="5" t="s">
        <v>35</v>
      </c>
      <c r="F17" s="95"/>
      <c r="G17" s="45"/>
      <c r="H17" s="83"/>
      <c r="I17" s="42"/>
      <c r="J17" s="42"/>
      <c r="K17" s="53"/>
    </row>
    <row r="18" spans="1:13" x14ac:dyDescent="0.45">
      <c r="A18" s="84"/>
      <c r="B18" s="89" t="s">
        <v>94</v>
      </c>
      <c r="C18" s="4"/>
      <c r="D18" s="4"/>
      <c r="E18" s="86"/>
      <c r="F18" s="96"/>
      <c r="G18" s="47">
        <v>9</v>
      </c>
      <c r="H18" s="48"/>
      <c r="I18" s="48"/>
      <c r="J18" s="48"/>
      <c r="K18" s="52"/>
    </row>
    <row r="19" spans="1:13" x14ac:dyDescent="0.45">
      <c r="A19" s="82" t="s">
        <v>36</v>
      </c>
      <c r="B19" s="88"/>
      <c r="C19" s="83"/>
      <c r="D19" s="83"/>
      <c r="E19" s="5" t="s">
        <v>37</v>
      </c>
      <c r="F19" s="95"/>
      <c r="G19" s="45"/>
      <c r="H19" s="83"/>
      <c r="I19" s="42"/>
      <c r="J19" s="42"/>
      <c r="K19" s="53"/>
    </row>
    <row r="20" spans="1:13" ht="18.75" customHeight="1" x14ac:dyDescent="0.45">
      <c r="A20" s="84"/>
      <c r="B20" s="89" t="s">
        <v>94</v>
      </c>
      <c r="C20" s="4"/>
      <c r="D20" s="4"/>
      <c r="E20" s="86"/>
      <c r="F20" s="96"/>
      <c r="G20" s="47">
        <v>52</v>
      </c>
      <c r="H20" s="48"/>
      <c r="I20" s="48"/>
      <c r="J20" s="48"/>
      <c r="K20" s="52"/>
    </row>
    <row r="21" spans="1:13" ht="18.75" customHeight="1" x14ac:dyDescent="0.45">
      <c r="A21" s="82" t="s">
        <v>38</v>
      </c>
      <c r="B21" s="88"/>
      <c r="C21" s="83"/>
      <c r="D21" s="83">
        <v>16</v>
      </c>
      <c r="E21" s="5" t="s">
        <v>125</v>
      </c>
      <c r="F21" s="95"/>
      <c r="G21" s="45"/>
      <c r="H21" s="42"/>
      <c r="I21" s="42"/>
      <c r="J21" s="42"/>
      <c r="K21" s="53"/>
    </row>
    <row r="22" spans="1:13" ht="18.75" customHeight="1" x14ac:dyDescent="0.45">
      <c r="A22" s="84"/>
      <c r="B22" s="89" t="s">
        <v>128</v>
      </c>
      <c r="C22" s="4"/>
      <c r="D22" s="4"/>
      <c r="E22" s="86"/>
      <c r="F22" s="96"/>
      <c r="G22" s="47">
        <v>57</v>
      </c>
      <c r="H22" s="48"/>
      <c r="I22" s="48"/>
      <c r="J22" s="48"/>
      <c r="K22" s="52"/>
    </row>
    <row r="23" spans="1:13" ht="18.75" customHeight="1" x14ac:dyDescent="0.45">
      <c r="A23" s="82" t="s">
        <v>39</v>
      </c>
      <c r="B23" s="88"/>
      <c r="C23" s="83"/>
      <c r="D23" s="83">
        <v>8</v>
      </c>
      <c r="E23" s="5" t="s">
        <v>126</v>
      </c>
      <c r="F23" s="95"/>
      <c r="G23" s="45"/>
      <c r="H23" s="42"/>
      <c r="I23" s="42"/>
      <c r="J23" s="42"/>
      <c r="K23" s="53"/>
    </row>
    <row r="24" spans="1:13" ht="18.75" customHeight="1" x14ac:dyDescent="0.45">
      <c r="A24" s="84"/>
      <c r="B24" s="89"/>
      <c r="C24" s="4"/>
      <c r="D24" s="4"/>
      <c r="E24" s="86"/>
      <c r="F24" s="96"/>
      <c r="G24" s="47">
        <v>37</v>
      </c>
      <c r="H24" s="48"/>
      <c r="I24" s="48"/>
      <c r="J24" s="48"/>
      <c r="K24" s="52"/>
    </row>
    <row r="25" spans="1:13" x14ac:dyDescent="0.45">
      <c r="A25" s="82" t="s">
        <v>41</v>
      </c>
      <c r="B25" s="88"/>
      <c r="C25" s="5" t="s">
        <v>33</v>
      </c>
      <c r="D25" s="5"/>
      <c r="E25" s="83"/>
      <c r="F25" s="95"/>
      <c r="G25" s="45"/>
      <c r="H25" s="83"/>
      <c r="I25" s="42"/>
      <c r="J25" s="42"/>
      <c r="K25" s="53"/>
    </row>
    <row r="26" spans="1:13" x14ac:dyDescent="0.45">
      <c r="A26" s="84"/>
      <c r="B26" s="89" t="s">
        <v>94</v>
      </c>
      <c r="C26" s="4"/>
      <c r="D26" s="4"/>
      <c r="E26" s="86"/>
      <c r="F26" s="96"/>
      <c r="G26" s="47">
        <v>24</v>
      </c>
      <c r="H26" s="48"/>
      <c r="I26" s="48"/>
      <c r="J26" s="48"/>
      <c r="K26" s="52"/>
    </row>
    <row r="27" spans="1:13" x14ac:dyDescent="0.45">
      <c r="A27" s="82" t="s">
        <v>42</v>
      </c>
      <c r="B27" s="88"/>
      <c r="C27" s="83"/>
      <c r="D27" s="83"/>
      <c r="E27" s="5" t="s">
        <v>43</v>
      </c>
      <c r="F27" s="95"/>
      <c r="G27" s="34"/>
      <c r="H27" s="43"/>
      <c r="I27" s="43"/>
      <c r="J27" s="43"/>
      <c r="K27" s="44"/>
    </row>
    <row r="28" spans="1:13" x14ac:dyDescent="0.45">
      <c r="A28" s="84"/>
      <c r="B28" s="89" t="s">
        <v>94</v>
      </c>
      <c r="C28" s="4"/>
      <c r="D28" s="4"/>
      <c r="E28" s="86"/>
      <c r="F28" s="96"/>
      <c r="G28" s="47">
        <v>38</v>
      </c>
      <c r="H28" s="48"/>
      <c r="I28" s="48"/>
      <c r="J28" s="48"/>
      <c r="K28" s="52"/>
    </row>
    <row r="29" spans="1:13" ht="15.75" customHeight="1" x14ac:dyDescent="0.45">
      <c r="A29" s="90" t="s">
        <v>44</v>
      </c>
      <c r="B29" s="101"/>
      <c r="C29" s="55" t="s">
        <v>13</v>
      </c>
      <c r="D29" s="55"/>
      <c r="E29" s="55"/>
      <c r="F29" s="56"/>
      <c r="G29" s="54"/>
      <c r="H29" s="55"/>
      <c r="I29" s="55"/>
      <c r="J29" s="55"/>
      <c r="K29" s="56"/>
    </row>
    <row r="30" spans="1:13" ht="22.5" customHeight="1" x14ac:dyDescent="0.45">
      <c r="A30" s="289" t="s">
        <v>112</v>
      </c>
      <c r="B30" s="290"/>
      <c r="C30" s="290"/>
      <c r="D30" s="290"/>
      <c r="E30" s="290"/>
      <c r="F30" s="291"/>
      <c r="G30" s="272" t="s">
        <v>112</v>
      </c>
      <c r="H30" s="273"/>
      <c r="I30" s="273"/>
      <c r="J30" s="273"/>
      <c r="K30" s="273"/>
      <c r="L30" s="273"/>
      <c r="M30" s="274"/>
    </row>
    <row r="31" spans="1:13" x14ac:dyDescent="0.45">
      <c r="A31" s="92" t="s">
        <v>3</v>
      </c>
      <c r="B31" s="27" t="s">
        <v>2</v>
      </c>
      <c r="C31" s="93" t="s">
        <v>95</v>
      </c>
      <c r="D31" s="93"/>
      <c r="E31" s="22" t="s">
        <v>122</v>
      </c>
      <c r="F31" s="19" t="s">
        <v>97</v>
      </c>
      <c r="G31" s="23" t="s">
        <v>117</v>
      </c>
      <c r="H31" s="22"/>
      <c r="I31" s="22" t="s">
        <v>119</v>
      </c>
      <c r="J31" s="22" t="s">
        <v>122</v>
      </c>
      <c r="K31" s="22" t="s">
        <v>97</v>
      </c>
      <c r="L31" s="22" t="s">
        <v>120</v>
      </c>
      <c r="M31" s="24" t="s">
        <v>121</v>
      </c>
    </row>
    <row r="32" spans="1:13" x14ac:dyDescent="0.45">
      <c r="A32" s="94">
        <f>COUNTIF(A11:A29,"*")</f>
        <v>10</v>
      </c>
      <c r="B32" s="70">
        <f>COUNTIF(B11:B29,"*")</f>
        <v>8</v>
      </c>
      <c r="C32" s="70">
        <f>COUNTIF(C11:C29,"*")</f>
        <v>4</v>
      </c>
      <c r="D32" s="70"/>
      <c r="E32" s="70">
        <f>COUNTIF(E11:E29,"*")</f>
        <v>6</v>
      </c>
      <c r="F32" s="71">
        <f>COUNTIF(F11:F29,"*")</f>
        <v>0</v>
      </c>
      <c r="G32" s="11">
        <f>SUM(G11:G29)</f>
        <v>312</v>
      </c>
      <c r="H32" s="12"/>
      <c r="I32" s="13">
        <f>SUM(I11:I29)</f>
        <v>0</v>
      </c>
      <c r="J32" s="13">
        <f>SUM(J11:J29)</f>
        <v>0</v>
      </c>
      <c r="K32" s="13">
        <f>SUM(K11:K29)</f>
        <v>0</v>
      </c>
      <c r="L32" s="14">
        <f>SUM(I32:K32)</f>
        <v>0</v>
      </c>
      <c r="M32" s="15">
        <f>L32/G32</f>
        <v>0</v>
      </c>
    </row>
    <row r="33" spans="1:5" x14ac:dyDescent="0.45">
      <c r="A33" s="1"/>
      <c r="B33" s="1"/>
      <c r="C33" s="3"/>
      <c r="D33" s="3"/>
      <c r="E33" s="3"/>
    </row>
    <row r="34" spans="1:5" ht="15.75" x14ac:dyDescent="0.5">
      <c r="A34" s="2"/>
      <c r="B34" s="2"/>
      <c r="C34" s="3"/>
      <c r="D34" s="3"/>
      <c r="E34" s="3"/>
    </row>
    <row r="35" spans="1:5" ht="15.75" x14ac:dyDescent="0.5">
      <c r="A35" s="2"/>
      <c r="B35" s="2"/>
      <c r="C35" s="3"/>
      <c r="D35" s="3"/>
      <c r="E35" s="3"/>
    </row>
    <row r="36" spans="1:5" ht="15.75" x14ac:dyDescent="0.5">
      <c r="A36" s="2"/>
      <c r="B36" s="2"/>
      <c r="C36" s="3"/>
      <c r="D36" s="3"/>
      <c r="E36" s="3"/>
    </row>
    <row r="37" spans="1:5" ht="15.75" x14ac:dyDescent="0.5">
      <c r="A37" s="2"/>
      <c r="B37" s="2"/>
      <c r="C37" s="3"/>
      <c r="D37" s="3"/>
      <c r="E37" s="3"/>
    </row>
    <row r="38" spans="1:5" ht="15.75" x14ac:dyDescent="0.5">
      <c r="A38" s="2"/>
      <c r="B38" s="2"/>
      <c r="C38" s="3"/>
      <c r="D38" s="3"/>
      <c r="E38" s="3"/>
    </row>
    <row r="39" spans="1:5" ht="15.75" x14ac:dyDescent="0.5">
      <c r="A39" s="2"/>
      <c r="B39" s="2"/>
      <c r="C39" s="3"/>
      <c r="D39" s="3"/>
      <c r="E39" s="3"/>
    </row>
    <row r="40" spans="1:5" ht="15.75" x14ac:dyDescent="0.5">
      <c r="A40" s="2"/>
      <c r="B40" s="2"/>
      <c r="C40" s="3"/>
      <c r="D40" s="3"/>
      <c r="E40" s="3"/>
    </row>
    <row r="41" spans="1:5" x14ac:dyDescent="0.45">
      <c r="A41" s="1"/>
      <c r="B41" s="1"/>
      <c r="C41" s="3"/>
      <c r="D41" s="3"/>
      <c r="E41" s="3"/>
    </row>
    <row r="42" spans="1:5" x14ac:dyDescent="0.45">
      <c r="A42" s="1"/>
      <c r="B42" s="1"/>
      <c r="C42" s="3"/>
      <c r="D42" s="3"/>
      <c r="E42" s="3"/>
    </row>
    <row r="43" spans="1:5" x14ac:dyDescent="0.45">
      <c r="A43" s="1"/>
      <c r="B43" s="1"/>
      <c r="C43" s="3"/>
      <c r="D43" s="3"/>
      <c r="E43" s="3"/>
    </row>
    <row r="44" spans="1:5" x14ac:dyDescent="0.45">
      <c r="A44" s="1"/>
      <c r="B44" s="1"/>
      <c r="C44" s="3"/>
      <c r="D44" s="3"/>
      <c r="E44" s="3"/>
    </row>
    <row r="45" spans="1:5" x14ac:dyDescent="0.45">
      <c r="A45" s="1"/>
      <c r="B45" s="1"/>
      <c r="C45" s="3"/>
      <c r="D45" s="3"/>
      <c r="E45" s="3"/>
    </row>
    <row r="46" spans="1:5" x14ac:dyDescent="0.45">
      <c r="A46" s="1"/>
      <c r="B46" s="1"/>
      <c r="C46" s="3"/>
      <c r="D46" s="3"/>
      <c r="E46" s="3"/>
    </row>
    <row r="47" spans="1:5" x14ac:dyDescent="0.45">
      <c r="A47" s="1"/>
      <c r="B47" s="1"/>
      <c r="C47" s="3"/>
      <c r="D47" s="3"/>
      <c r="E47" s="3"/>
    </row>
    <row r="48" spans="1:5" x14ac:dyDescent="0.45">
      <c r="A48" s="1"/>
      <c r="B48" s="1"/>
      <c r="C48" s="3"/>
      <c r="D48" s="3"/>
      <c r="E48" s="3"/>
    </row>
    <row r="49" spans="1:5" x14ac:dyDescent="0.45">
      <c r="A49" s="1"/>
      <c r="B49" s="1"/>
      <c r="C49" s="3"/>
      <c r="D49" s="3"/>
      <c r="E49" s="3"/>
    </row>
    <row r="50" spans="1:5" x14ac:dyDescent="0.45">
      <c r="A50" s="1"/>
      <c r="B50" s="1"/>
      <c r="C50" s="3"/>
      <c r="D50" s="3"/>
      <c r="E50" s="3"/>
    </row>
    <row r="51" spans="1:5" x14ac:dyDescent="0.45">
      <c r="A51" s="1"/>
      <c r="B51" s="1"/>
      <c r="C51" s="3"/>
      <c r="D51" s="3"/>
      <c r="E51" s="3"/>
    </row>
    <row r="52" spans="1:5" x14ac:dyDescent="0.45">
      <c r="A52" s="1"/>
      <c r="B52" s="1"/>
      <c r="C52" s="3"/>
      <c r="D52" s="3"/>
      <c r="E52" s="3"/>
    </row>
    <row r="53" spans="1:5" x14ac:dyDescent="0.45">
      <c r="A53" s="1"/>
      <c r="B53" s="1"/>
      <c r="C53" s="3"/>
      <c r="D53" s="3"/>
      <c r="E53" s="3"/>
    </row>
    <row r="54" spans="1:5" x14ac:dyDescent="0.45">
      <c r="A54" s="1"/>
      <c r="B54" s="1"/>
      <c r="C54" s="3"/>
      <c r="D54" s="3"/>
      <c r="E54" s="3"/>
    </row>
    <row r="55" spans="1:5" x14ac:dyDescent="0.45">
      <c r="A55" s="1"/>
      <c r="B55" s="1"/>
      <c r="C55" s="3"/>
      <c r="D55" s="3"/>
      <c r="E55" s="3"/>
    </row>
    <row r="56" spans="1:5" x14ac:dyDescent="0.45">
      <c r="A56" s="1"/>
      <c r="B56" s="1"/>
      <c r="C56" s="3"/>
      <c r="D56" s="3"/>
      <c r="E56" s="3"/>
    </row>
    <row r="57" spans="1:5" x14ac:dyDescent="0.45">
      <c r="A57" s="1"/>
      <c r="B57" s="1"/>
      <c r="C57" s="3"/>
      <c r="D57" s="3"/>
      <c r="E57" s="3"/>
    </row>
    <row r="58" spans="1:5" x14ac:dyDescent="0.45">
      <c r="A58" s="1"/>
      <c r="B58" s="1"/>
      <c r="C58" s="3"/>
      <c r="D58" s="3"/>
      <c r="E58" s="3"/>
    </row>
    <row r="59" spans="1:5" x14ac:dyDescent="0.45">
      <c r="A59" s="1"/>
      <c r="B59" s="1"/>
      <c r="C59" s="3"/>
      <c r="D59" s="3"/>
      <c r="E59" s="3"/>
    </row>
    <row r="60" spans="1:5" x14ac:dyDescent="0.45">
      <c r="A60" s="1"/>
      <c r="B60" s="1"/>
      <c r="C60" s="3"/>
      <c r="D60" s="3"/>
      <c r="E60" s="3"/>
    </row>
    <row r="61" spans="1:5" x14ac:dyDescent="0.45">
      <c r="A61" s="1"/>
      <c r="B61" s="1"/>
      <c r="C61" s="3"/>
      <c r="D61" s="3"/>
      <c r="E61" s="3"/>
    </row>
    <row r="62" spans="1:5" x14ac:dyDescent="0.45">
      <c r="A62" s="1"/>
      <c r="B62" s="1"/>
      <c r="C62" s="3"/>
      <c r="D62" s="3"/>
      <c r="E62" s="3"/>
    </row>
    <row r="63" spans="1:5" x14ac:dyDescent="0.45">
      <c r="A63" s="1"/>
      <c r="B63" s="1"/>
      <c r="C63" s="3"/>
      <c r="D63" s="3"/>
      <c r="E63" s="3"/>
    </row>
    <row r="64" spans="1:5" x14ac:dyDescent="0.45">
      <c r="A64" s="1"/>
      <c r="B64" s="1"/>
      <c r="C64" s="3"/>
      <c r="D64" s="3"/>
      <c r="E64" s="3"/>
    </row>
    <row r="65" spans="1:5" x14ac:dyDescent="0.45">
      <c r="A65" s="1"/>
      <c r="B65" s="1"/>
      <c r="C65" s="3"/>
      <c r="D65" s="3"/>
      <c r="E65" s="3"/>
    </row>
    <row r="66" spans="1:5" x14ac:dyDescent="0.45">
      <c r="A66" s="1"/>
      <c r="B66" s="1"/>
      <c r="C66" s="3"/>
      <c r="D66" s="3"/>
      <c r="E66" s="3"/>
    </row>
    <row r="67" spans="1:5" x14ac:dyDescent="0.45">
      <c r="A67" s="1"/>
      <c r="B67" s="1"/>
      <c r="C67" s="3"/>
      <c r="D67" s="3"/>
      <c r="E67" s="3"/>
    </row>
    <row r="68" spans="1:5" x14ac:dyDescent="0.45">
      <c r="A68" s="1"/>
      <c r="B68" s="1"/>
      <c r="C68" s="3"/>
      <c r="D68" s="3"/>
      <c r="E68" s="3"/>
    </row>
    <row r="69" spans="1:5" x14ac:dyDescent="0.45">
      <c r="A69" s="1"/>
      <c r="B69" s="1"/>
      <c r="C69" s="3"/>
      <c r="D69" s="3"/>
      <c r="E69" s="3"/>
    </row>
    <row r="70" spans="1:5" x14ac:dyDescent="0.45">
      <c r="A70" s="1"/>
      <c r="B70" s="1"/>
      <c r="C70" s="3"/>
      <c r="D70" s="3"/>
      <c r="E70" s="3"/>
    </row>
    <row r="71" spans="1:5" x14ac:dyDescent="0.45">
      <c r="A71" s="1"/>
      <c r="B71" s="1"/>
      <c r="C71" s="3"/>
      <c r="D71" s="3"/>
      <c r="E71" s="3"/>
    </row>
    <row r="72" spans="1:5" x14ac:dyDescent="0.45">
      <c r="A72" s="1"/>
      <c r="B72" s="1"/>
      <c r="C72" s="3"/>
      <c r="D72" s="3"/>
      <c r="E72" s="3"/>
    </row>
    <row r="73" spans="1:5" x14ac:dyDescent="0.45">
      <c r="A73" s="1"/>
      <c r="B73" s="1"/>
      <c r="C73" s="3"/>
      <c r="D73" s="3"/>
      <c r="E73" s="3"/>
    </row>
    <row r="74" spans="1:5" x14ac:dyDescent="0.45">
      <c r="A74" s="1"/>
      <c r="B74" s="1"/>
      <c r="C74" s="3"/>
      <c r="D74" s="3"/>
      <c r="E74" s="3"/>
    </row>
    <row r="75" spans="1:5" x14ac:dyDescent="0.45">
      <c r="A75" s="1"/>
      <c r="B75" s="1"/>
      <c r="C75" s="3"/>
      <c r="D75" s="3"/>
      <c r="E75" s="3"/>
    </row>
    <row r="76" spans="1:5" x14ac:dyDescent="0.45">
      <c r="A76" s="1"/>
      <c r="B76" s="1"/>
      <c r="C76" s="3"/>
      <c r="D76" s="3"/>
      <c r="E76" s="3"/>
    </row>
    <row r="77" spans="1:5" x14ac:dyDescent="0.45">
      <c r="A77" s="1"/>
      <c r="B77" s="1"/>
      <c r="C77" s="3"/>
      <c r="D77" s="3"/>
      <c r="E77" s="3"/>
    </row>
    <row r="78" spans="1:5" x14ac:dyDescent="0.45">
      <c r="A78" s="1"/>
      <c r="B78" s="1"/>
      <c r="C78" s="3"/>
      <c r="D78" s="3"/>
      <c r="E78" s="3"/>
    </row>
    <row r="79" spans="1:5" x14ac:dyDescent="0.45">
      <c r="A79" s="1"/>
      <c r="B79" s="1"/>
      <c r="C79" s="3"/>
      <c r="D79" s="3"/>
      <c r="E79" s="3"/>
    </row>
    <row r="80" spans="1:5" x14ac:dyDescent="0.45">
      <c r="A80" s="1"/>
      <c r="B80" s="1"/>
      <c r="C80" s="3"/>
      <c r="D80" s="3"/>
      <c r="E80" s="3"/>
    </row>
    <row r="81" spans="1:5" x14ac:dyDescent="0.45">
      <c r="A81" s="1"/>
      <c r="B81" s="1"/>
      <c r="C81" s="3"/>
      <c r="D81" s="3"/>
      <c r="E81" s="3"/>
    </row>
    <row r="82" spans="1:5" x14ac:dyDescent="0.45">
      <c r="A82" s="1"/>
      <c r="B82" s="1"/>
      <c r="C82" s="3"/>
      <c r="D82" s="3"/>
      <c r="E82" s="3"/>
    </row>
    <row r="83" spans="1:5" x14ac:dyDescent="0.45">
      <c r="A83" s="1"/>
      <c r="B83" s="1"/>
      <c r="C83" s="3"/>
      <c r="D83" s="3"/>
      <c r="E83" s="3"/>
    </row>
    <row r="84" spans="1:5" x14ac:dyDescent="0.45">
      <c r="A84" s="1"/>
      <c r="B84" s="1"/>
      <c r="C84" s="3"/>
      <c r="D84" s="3"/>
      <c r="E84" s="3"/>
    </row>
    <row r="85" spans="1:5" x14ac:dyDescent="0.45">
      <c r="A85" s="1"/>
      <c r="B85" s="1"/>
      <c r="C85" s="3"/>
      <c r="D85" s="3"/>
      <c r="E85" s="3"/>
    </row>
    <row r="86" spans="1:5" x14ac:dyDescent="0.45">
      <c r="A86" s="1"/>
      <c r="B86" s="1"/>
      <c r="C86" s="3"/>
      <c r="D86" s="3"/>
      <c r="E86" s="3"/>
    </row>
    <row r="87" spans="1:5" x14ac:dyDescent="0.45">
      <c r="A87" s="1"/>
      <c r="B87" s="1"/>
      <c r="C87" s="3"/>
      <c r="D87" s="3"/>
      <c r="E87" s="3"/>
    </row>
    <row r="88" spans="1:5" x14ac:dyDescent="0.45">
      <c r="A88" s="1"/>
      <c r="B88" s="1"/>
      <c r="C88" s="3"/>
      <c r="D88" s="3"/>
      <c r="E88" s="3"/>
    </row>
    <row r="89" spans="1:5" x14ac:dyDescent="0.45">
      <c r="A89" s="1"/>
      <c r="B89" s="1"/>
      <c r="C89" s="3"/>
      <c r="D89" s="3"/>
      <c r="E89" s="3"/>
    </row>
    <row r="90" spans="1:5" x14ac:dyDescent="0.45">
      <c r="A90" s="1"/>
      <c r="B90" s="1"/>
      <c r="C90" s="3"/>
      <c r="D90" s="3"/>
      <c r="E90" s="3"/>
    </row>
    <row r="91" spans="1:5" x14ac:dyDescent="0.45">
      <c r="A91" s="1"/>
      <c r="B91" s="1"/>
      <c r="C91" s="3"/>
      <c r="D91" s="3"/>
      <c r="E91" s="3"/>
    </row>
    <row r="92" spans="1:5" x14ac:dyDescent="0.45">
      <c r="A92" s="1"/>
      <c r="B92" s="1"/>
      <c r="C92" s="3"/>
      <c r="D92" s="3"/>
      <c r="E92" s="3"/>
    </row>
    <row r="93" spans="1:5" x14ac:dyDescent="0.45">
      <c r="A93" s="1"/>
      <c r="B93" s="1"/>
      <c r="C93" s="3"/>
      <c r="D93" s="3"/>
      <c r="E93" s="3"/>
    </row>
    <row r="94" spans="1:5" x14ac:dyDescent="0.45">
      <c r="A94" s="1"/>
      <c r="B94" s="1"/>
      <c r="C94" s="3"/>
      <c r="D94" s="3"/>
      <c r="E94" s="3"/>
    </row>
    <row r="95" spans="1:5" x14ac:dyDescent="0.45">
      <c r="A95" s="1"/>
      <c r="B95" s="1"/>
      <c r="C95" s="3"/>
      <c r="D95" s="3"/>
      <c r="E95" s="3"/>
    </row>
    <row r="96" spans="1:5" x14ac:dyDescent="0.45">
      <c r="A96" s="1"/>
      <c r="B96" s="1"/>
      <c r="C96" s="3"/>
      <c r="D96" s="3"/>
      <c r="E96" s="3"/>
    </row>
    <row r="97" spans="1:5" x14ac:dyDescent="0.45">
      <c r="A97" s="1"/>
      <c r="B97" s="1"/>
      <c r="C97" s="3"/>
      <c r="D97" s="3"/>
      <c r="E97" s="3"/>
    </row>
    <row r="98" spans="1:5" x14ac:dyDescent="0.45">
      <c r="A98" s="1"/>
      <c r="B98" s="1"/>
      <c r="C98" s="3"/>
      <c r="D98" s="3"/>
      <c r="E98" s="3"/>
    </row>
    <row r="99" spans="1:5" x14ac:dyDescent="0.45">
      <c r="A99" s="1"/>
      <c r="B99" s="1"/>
      <c r="C99" s="3"/>
      <c r="D99" s="3"/>
      <c r="E99" s="3"/>
    </row>
    <row r="100" spans="1:5" x14ac:dyDescent="0.45">
      <c r="A100" s="1"/>
      <c r="B100" s="1"/>
    </row>
    <row r="101" spans="1:5" x14ac:dyDescent="0.45">
      <c r="A101" s="1"/>
      <c r="B101" s="1"/>
    </row>
    <row r="102" spans="1:5" x14ac:dyDescent="0.45">
      <c r="A102" s="1"/>
      <c r="B102" s="1"/>
    </row>
    <row r="103" spans="1:5" x14ac:dyDescent="0.45">
      <c r="A103" s="1"/>
      <c r="B103" s="1"/>
    </row>
  </sheetData>
  <mergeCells count="13">
    <mergeCell ref="A1:B1"/>
    <mergeCell ref="G30:M30"/>
    <mergeCell ref="B8:F8"/>
    <mergeCell ref="D10:E10"/>
    <mergeCell ref="A30:F30"/>
    <mergeCell ref="C9:F9"/>
    <mergeCell ref="G9:K9"/>
    <mergeCell ref="A7:B7"/>
    <mergeCell ref="A2:B2"/>
    <mergeCell ref="A3:B3"/>
    <mergeCell ref="A4:B4"/>
    <mergeCell ref="A5:B5"/>
    <mergeCell ref="A6:B6"/>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39997558519241921"/>
    <pageSetUpPr fitToPage="1"/>
  </sheetPr>
  <dimension ref="A1:M102"/>
  <sheetViews>
    <sheetView workbookViewId="0">
      <selection activeCell="M26" sqref="M26"/>
    </sheetView>
  </sheetViews>
  <sheetFormatPr defaultRowHeight="14.25" x14ac:dyDescent="0.45"/>
  <cols>
    <col min="1" max="1" width="13.73046875" customWidth="1"/>
    <col min="2" max="2" width="33.265625" customWidth="1"/>
    <col min="3" max="3" width="24.265625" customWidth="1"/>
    <col min="4" max="4" width="3.86328125" customWidth="1"/>
    <col min="5" max="5" width="17.73046875" customWidth="1"/>
    <col min="6" max="6" width="8.73046875" customWidth="1"/>
    <col min="7" max="7" width="12.73046875" customWidth="1"/>
    <col min="9" max="9" width="11.73046875" customWidth="1"/>
    <col min="10" max="10" width="13.1328125" customWidth="1"/>
    <col min="11" max="11" width="10.73046875" customWidth="1"/>
    <col min="12" max="12" width="10.86328125" customWidth="1"/>
  </cols>
  <sheetData>
    <row r="1" spans="1:11" ht="21" x14ac:dyDescent="0.65">
      <c r="A1" s="271" t="s">
        <v>143</v>
      </c>
      <c r="B1" s="271"/>
      <c r="C1" s="50"/>
    </row>
    <row r="2" spans="1:11" x14ac:dyDescent="0.45">
      <c r="A2" s="280" t="s">
        <v>9</v>
      </c>
      <c r="B2" s="280"/>
      <c r="C2" s="78">
        <v>3</v>
      </c>
      <c r="D2" s="78"/>
    </row>
    <row r="3" spans="1:11" x14ac:dyDescent="0.45">
      <c r="A3" s="280" t="s">
        <v>67</v>
      </c>
      <c r="B3" s="280"/>
      <c r="C3" s="78" t="s">
        <v>5</v>
      </c>
      <c r="D3" s="78"/>
    </row>
    <row r="4" spans="1:11" x14ac:dyDescent="0.45">
      <c r="A4" s="280" t="s">
        <v>87</v>
      </c>
      <c r="B4" s="280"/>
      <c r="C4" s="79">
        <v>0.7</v>
      </c>
      <c r="D4" s="79"/>
    </row>
    <row r="5" spans="1:11" x14ac:dyDescent="0.45">
      <c r="A5" s="280" t="s">
        <v>68</v>
      </c>
      <c r="B5" s="280"/>
      <c r="C5" s="78" t="s">
        <v>6</v>
      </c>
      <c r="D5" s="78"/>
    </row>
    <row r="6" spans="1:11" x14ac:dyDescent="0.45">
      <c r="A6" s="280" t="s">
        <v>16</v>
      </c>
      <c r="B6" s="280"/>
      <c r="C6" s="78">
        <v>240</v>
      </c>
      <c r="D6" s="78"/>
    </row>
    <row r="7" spans="1:11" ht="28.5" x14ac:dyDescent="0.45">
      <c r="A7" s="281" t="s">
        <v>15</v>
      </c>
      <c r="B7" s="281"/>
      <c r="C7" s="80" t="s">
        <v>30</v>
      </c>
      <c r="D7" s="80"/>
    </row>
    <row r="8" spans="1:11" ht="45.75" customHeight="1" x14ac:dyDescent="0.45">
      <c r="A8" s="81" t="s">
        <v>14</v>
      </c>
      <c r="B8" s="288"/>
      <c r="C8" s="288"/>
      <c r="D8" s="288"/>
      <c r="E8" s="288"/>
      <c r="F8" s="288"/>
    </row>
    <row r="9" spans="1:11" x14ac:dyDescent="0.45">
      <c r="A9" s="146"/>
      <c r="B9" s="147"/>
      <c r="C9" s="302" t="s">
        <v>4</v>
      </c>
      <c r="D9" s="302"/>
      <c r="E9" s="302"/>
      <c r="F9" s="303"/>
      <c r="G9" s="304" t="s">
        <v>133</v>
      </c>
      <c r="H9" s="302"/>
      <c r="I9" s="302"/>
      <c r="J9" s="302"/>
      <c r="K9" s="303"/>
    </row>
    <row r="10" spans="1:11" x14ac:dyDescent="0.45">
      <c r="A10" s="148" t="s">
        <v>3</v>
      </c>
      <c r="B10" s="143" t="s">
        <v>2</v>
      </c>
      <c r="C10" s="144" t="s">
        <v>95</v>
      </c>
      <c r="D10" s="294" t="s">
        <v>122</v>
      </c>
      <c r="E10" s="294"/>
      <c r="F10" s="149" t="s">
        <v>97</v>
      </c>
      <c r="G10" s="148" t="s">
        <v>117</v>
      </c>
      <c r="H10" s="143" t="s">
        <v>118</v>
      </c>
      <c r="I10" s="143" t="s">
        <v>119</v>
      </c>
      <c r="J10" s="143" t="s">
        <v>122</v>
      </c>
      <c r="K10" s="155" t="s">
        <v>97</v>
      </c>
    </row>
    <row r="11" spans="1:11" x14ac:dyDescent="0.45">
      <c r="A11" s="177" t="s">
        <v>0</v>
      </c>
      <c r="B11" s="164"/>
      <c r="C11" s="168" t="s">
        <v>1</v>
      </c>
      <c r="D11" s="162"/>
      <c r="E11" s="162"/>
      <c r="F11" s="178"/>
      <c r="G11" s="185"/>
      <c r="H11" s="168"/>
      <c r="I11" s="168"/>
      <c r="J11" s="176"/>
      <c r="K11" s="163"/>
    </row>
    <row r="12" spans="1:11" x14ac:dyDescent="0.45">
      <c r="A12" s="179"/>
      <c r="B12" s="159" t="s">
        <v>104</v>
      </c>
      <c r="C12" s="160"/>
      <c r="D12" s="161"/>
      <c r="E12" s="161"/>
      <c r="F12" s="180"/>
      <c r="G12" s="186">
        <v>70</v>
      </c>
      <c r="H12" s="172"/>
      <c r="I12" s="172"/>
      <c r="J12" s="172"/>
      <c r="K12" s="187"/>
    </row>
    <row r="13" spans="1:11" x14ac:dyDescent="0.45">
      <c r="A13" s="150" t="s">
        <v>7</v>
      </c>
      <c r="B13" s="165"/>
      <c r="C13" s="169"/>
      <c r="D13" s="145"/>
      <c r="E13" s="145"/>
      <c r="F13" s="181" t="s">
        <v>98</v>
      </c>
      <c r="G13" s="156"/>
      <c r="H13" s="173"/>
      <c r="I13" s="175"/>
      <c r="J13" s="175"/>
      <c r="K13" s="157"/>
    </row>
    <row r="14" spans="1:11" ht="18.75" customHeight="1" x14ac:dyDescent="0.45">
      <c r="A14" s="179"/>
      <c r="B14" s="159"/>
      <c r="C14" s="160"/>
      <c r="D14" s="161"/>
      <c r="E14" s="161"/>
      <c r="F14" s="180"/>
      <c r="G14" s="186">
        <v>18</v>
      </c>
      <c r="H14" s="172"/>
      <c r="I14" s="172"/>
      <c r="J14" s="172"/>
      <c r="K14" s="187"/>
    </row>
    <row r="15" spans="1:11" ht="18.75" customHeight="1" x14ac:dyDescent="0.45">
      <c r="A15" s="182" t="s">
        <v>8</v>
      </c>
      <c r="B15" s="166"/>
      <c r="C15" s="170"/>
      <c r="D15" s="158">
        <v>5</v>
      </c>
      <c r="E15" s="158" t="s">
        <v>123</v>
      </c>
      <c r="F15" s="183"/>
      <c r="G15" s="188"/>
      <c r="H15" s="174"/>
      <c r="I15" s="174"/>
      <c r="J15" s="174"/>
      <c r="K15" s="189"/>
    </row>
    <row r="16" spans="1:11" ht="18.75" customHeight="1" x14ac:dyDescent="0.45">
      <c r="A16" s="179"/>
      <c r="B16" s="159" t="s">
        <v>105</v>
      </c>
      <c r="C16" s="160"/>
      <c r="D16" s="161"/>
      <c r="E16" s="161"/>
      <c r="F16" s="180"/>
      <c r="G16" s="186">
        <v>92</v>
      </c>
      <c r="H16" s="172"/>
      <c r="I16" s="172"/>
      <c r="J16" s="172"/>
      <c r="K16" s="187"/>
    </row>
    <row r="17" spans="1:13" ht="18.75" customHeight="1" x14ac:dyDescent="0.45">
      <c r="A17" s="182" t="s">
        <v>88</v>
      </c>
      <c r="B17" s="166"/>
      <c r="C17" s="170"/>
      <c r="D17" s="158">
        <v>12</v>
      </c>
      <c r="E17" s="158" t="s">
        <v>123</v>
      </c>
      <c r="F17" s="183"/>
      <c r="G17" s="188"/>
      <c r="H17" s="174"/>
      <c r="I17" s="174"/>
      <c r="J17" s="174"/>
      <c r="K17" s="189"/>
    </row>
    <row r="18" spans="1:13" ht="18.75" customHeight="1" x14ac:dyDescent="0.45">
      <c r="A18" s="179"/>
      <c r="B18" s="159" t="s">
        <v>94</v>
      </c>
      <c r="C18" s="160"/>
      <c r="D18" s="161"/>
      <c r="E18" s="161"/>
      <c r="F18" s="180"/>
      <c r="G18" s="186">
        <v>39</v>
      </c>
      <c r="H18" s="172"/>
      <c r="I18" s="172"/>
      <c r="J18" s="172"/>
      <c r="K18" s="187"/>
    </row>
    <row r="19" spans="1:13" x14ac:dyDescent="0.45">
      <c r="A19" s="182" t="s">
        <v>10</v>
      </c>
      <c r="B19" s="166"/>
      <c r="C19" s="170"/>
      <c r="D19" s="158"/>
      <c r="E19" s="158"/>
      <c r="F19" s="183" t="s">
        <v>99</v>
      </c>
      <c r="G19" s="188"/>
      <c r="H19" s="170"/>
      <c r="I19" s="174"/>
      <c r="J19" s="174"/>
      <c r="K19" s="189"/>
    </row>
    <row r="20" spans="1:13" x14ac:dyDescent="0.45">
      <c r="A20" s="179"/>
      <c r="B20" s="160" t="s">
        <v>94</v>
      </c>
      <c r="C20" s="160"/>
      <c r="D20" s="161"/>
      <c r="E20" s="161"/>
      <c r="F20" s="180"/>
      <c r="G20" s="186">
        <v>21</v>
      </c>
      <c r="H20" s="172"/>
      <c r="I20" s="172"/>
      <c r="J20" s="172"/>
      <c r="K20" s="187"/>
    </row>
    <row r="21" spans="1:13" x14ac:dyDescent="0.45">
      <c r="A21" s="182" t="s">
        <v>11</v>
      </c>
      <c r="B21" s="166"/>
      <c r="C21" s="170" t="s">
        <v>13</v>
      </c>
      <c r="D21" s="158"/>
      <c r="E21" s="158"/>
      <c r="F21" s="183"/>
      <c r="G21" s="188"/>
      <c r="H21" s="170"/>
      <c r="I21" s="174"/>
      <c r="J21" s="174"/>
      <c r="K21" s="189"/>
    </row>
    <row r="22" spans="1:13" x14ac:dyDescent="0.45">
      <c r="A22" s="151"/>
      <c r="B22" s="167" t="s">
        <v>149</v>
      </c>
      <c r="C22" s="171" t="s">
        <v>154</v>
      </c>
      <c r="D22" s="152">
        <v>10</v>
      </c>
      <c r="E22" s="152" t="s">
        <v>150</v>
      </c>
      <c r="F22" s="184"/>
      <c r="G22" s="153"/>
      <c r="H22" s="171"/>
      <c r="I22" s="154"/>
      <c r="J22" s="190"/>
      <c r="K22" s="191"/>
    </row>
    <row r="23" spans="1:13" ht="22.5" customHeight="1" x14ac:dyDescent="0.45">
      <c r="A23" s="299" t="s">
        <v>112</v>
      </c>
      <c r="B23" s="300"/>
      <c r="C23" s="300"/>
      <c r="D23" s="300"/>
      <c r="E23" s="300"/>
      <c r="F23" s="301"/>
      <c r="G23" s="295" t="s">
        <v>112</v>
      </c>
      <c r="H23" s="296"/>
      <c r="I23" s="296"/>
      <c r="J23" s="296"/>
      <c r="K23" s="296"/>
      <c r="L23" s="297"/>
      <c r="M23" s="298"/>
    </row>
    <row r="24" spans="1:13" x14ac:dyDescent="0.45">
      <c r="A24" s="92" t="s">
        <v>3</v>
      </c>
      <c r="B24" s="27" t="s">
        <v>2</v>
      </c>
      <c r="C24" s="93" t="s">
        <v>95</v>
      </c>
      <c r="D24" s="93"/>
      <c r="E24" s="22" t="s">
        <v>122</v>
      </c>
      <c r="F24" s="19" t="s">
        <v>97</v>
      </c>
      <c r="G24" s="26" t="s">
        <v>117</v>
      </c>
      <c r="H24" s="22"/>
      <c r="I24" s="22" t="s">
        <v>119</v>
      </c>
      <c r="J24" s="22" t="s">
        <v>122</v>
      </c>
      <c r="K24" s="22" t="s">
        <v>97</v>
      </c>
      <c r="L24" s="22" t="s">
        <v>120</v>
      </c>
      <c r="M24" s="24" t="s">
        <v>121</v>
      </c>
    </row>
    <row r="25" spans="1:13" x14ac:dyDescent="0.45">
      <c r="A25" s="94">
        <f>COUNTIF(A11:A22,"*")</f>
        <v>6</v>
      </c>
      <c r="B25" s="70">
        <f>COUNTIF(B11:B22,"*")</f>
        <v>5</v>
      </c>
      <c r="C25" s="70">
        <f>COUNTIF(C11:C22,"*")</f>
        <v>3</v>
      </c>
      <c r="D25" s="70"/>
      <c r="E25" s="70">
        <v>3</v>
      </c>
      <c r="F25" s="71">
        <f>COUNTIF(F11:F22,"*")</f>
        <v>2</v>
      </c>
      <c r="G25" s="21">
        <f>SUM(G11:G22)</f>
        <v>240</v>
      </c>
      <c r="H25" s="12"/>
      <c r="I25" s="13">
        <f>SUM(I11:I22)</f>
        <v>0</v>
      </c>
      <c r="J25" s="29">
        <f>SUM(J11:J22)</f>
        <v>0</v>
      </c>
      <c r="K25" s="13">
        <f>SUM(K11:K22)</f>
        <v>0</v>
      </c>
      <c r="L25" s="14">
        <f>SUM(I25:K25)</f>
        <v>0</v>
      </c>
      <c r="M25" s="15">
        <f>L25/G25</f>
        <v>0</v>
      </c>
    </row>
    <row r="26" spans="1:13" x14ac:dyDescent="0.45">
      <c r="A26" s="1"/>
      <c r="B26" s="1"/>
    </row>
    <row r="27" spans="1:13" x14ac:dyDescent="0.45">
      <c r="A27" s="1"/>
      <c r="B27" s="1"/>
    </row>
    <row r="28" spans="1:13" ht="15.75" x14ac:dyDescent="0.5">
      <c r="A28" s="2"/>
      <c r="B28" s="2"/>
    </row>
    <row r="29" spans="1:13" ht="15.75" x14ac:dyDescent="0.5">
      <c r="A29" s="2"/>
      <c r="B29" s="2"/>
    </row>
    <row r="30" spans="1:13" ht="15.75" x14ac:dyDescent="0.5">
      <c r="A30" s="2"/>
      <c r="B30" s="2"/>
    </row>
    <row r="31" spans="1:13" ht="15.75" x14ac:dyDescent="0.5">
      <c r="A31" s="2"/>
      <c r="B31" s="2"/>
    </row>
    <row r="32" spans="1:13" ht="15.75" x14ac:dyDescent="0.5">
      <c r="A32" s="2"/>
      <c r="B32" s="2"/>
    </row>
    <row r="33" spans="1:2" x14ac:dyDescent="0.45">
      <c r="A33" s="1"/>
      <c r="B33" s="1"/>
    </row>
    <row r="34" spans="1:2" x14ac:dyDescent="0.45">
      <c r="A34" s="1"/>
      <c r="B34" s="1"/>
    </row>
    <row r="35" spans="1:2" x14ac:dyDescent="0.45">
      <c r="A35" s="1"/>
      <c r="B35" s="1"/>
    </row>
    <row r="36" spans="1:2" x14ac:dyDescent="0.45">
      <c r="A36" s="1"/>
      <c r="B36" s="1"/>
    </row>
    <row r="37" spans="1:2" x14ac:dyDescent="0.45">
      <c r="A37" s="1"/>
      <c r="B37" s="1"/>
    </row>
    <row r="38" spans="1:2" x14ac:dyDescent="0.45">
      <c r="A38" s="1"/>
      <c r="B38" s="1"/>
    </row>
    <row r="39" spans="1:2" x14ac:dyDescent="0.45">
      <c r="A39" s="1"/>
      <c r="B39" s="1"/>
    </row>
    <row r="40" spans="1:2" x14ac:dyDescent="0.45">
      <c r="A40" s="1"/>
      <c r="B40" s="1"/>
    </row>
    <row r="41" spans="1:2" x14ac:dyDescent="0.45">
      <c r="A41" s="1"/>
      <c r="B41" s="1"/>
    </row>
    <row r="42" spans="1:2" x14ac:dyDescent="0.45">
      <c r="A42" s="1"/>
      <c r="B42" s="1"/>
    </row>
    <row r="43" spans="1:2" x14ac:dyDescent="0.45">
      <c r="A43" s="1"/>
      <c r="B43" s="1"/>
    </row>
    <row r="44" spans="1:2" x14ac:dyDescent="0.45">
      <c r="A44" s="1"/>
      <c r="B44" s="1"/>
    </row>
    <row r="45" spans="1:2" x14ac:dyDescent="0.45">
      <c r="A45" s="1"/>
      <c r="B45" s="1"/>
    </row>
    <row r="46" spans="1:2" x14ac:dyDescent="0.45">
      <c r="A46" s="1"/>
      <c r="B46" s="1"/>
    </row>
    <row r="47" spans="1:2" x14ac:dyDescent="0.45">
      <c r="A47" s="1"/>
      <c r="B47" s="1"/>
    </row>
    <row r="48" spans="1:2" x14ac:dyDescent="0.45">
      <c r="A48" s="1"/>
      <c r="B48" s="1"/>
    </row>
    <row r="49" spans="1:2" x14ac:dyDescent="0.45">
      <c r="A49" s="1"/>
      <c r="B49" s="1"/>
    </row>
    <row r="50" spans="1:2" x14ac:dyDescent="0.45">
      <c r="A50" s="1"/>
      <c r="B50" s="1"/>
    </row>
    <row r="51" spans="1:2" x14ac:dyDescent="0.45">
      <c r="A51" s="1"/>
      <c r="B51" s="1"/>
    </row>
    <row r="52" spans="1:2" x14ac:dyDescent="0.45">
      <c r="A52" s="1"/>
      <c r="B52" s="1"/>
    </row>
    <row r="53" spans="1:2" x14ac:dyDescent="0.45">
      <c r="A53" s="1"/>
      <c r="B53" s="1"/>
    </row>
    <row r="54" spans="1:2" x14ac:dyDescent="0.45">
      <c r="A54" s="1"/>
      <c r="B54" s="1"/>
    </row>
    <row r="55" spans="1:2" x14ac:dyDescent="0.45">
      <c r="A55" s="1"/>
      <c r="B55" s="1"/>
    </row>
    <row r="56" spans="1:2" x14ac:dyDescent="0.45">
      <c r="A56" s="1"/>
      <c r="B56" s="1"/>
    </row>
    <row r="57" spans="1:2" x14ac:dyDescent="0.45">
      <c r="A57" s="1"/>
      <c r="B57" s="1"/>
    </row>
    <row r="58" spans="1:2" x14ac:dyDescent="0.45">
      <c r="A58" s="1"/>
      <c r="B58" s="1"/>
    </row>
    <row r="59" spans="1:2" x14ac:dyDescent="0.45">
      <c r="A59" s="1"/>
      <c r="B59" s="1"/>
    </row>
    <row r="60" spans="1:2" x14ac:dyDescent="0.45">
      <c r="A60" s="1"/>
      <c r="B60" s="1"/>
    </row>
    <row r="61" spans="1:2" x14ac:dyDescent="0.45">
      <c r="A61" s="1"/>
      <c r="B61" s="1"/>
    </row>
    <row r="62" spans="1:2" x14ac:dyDescent="0.45">
      <c r="A62" s="1"/>
      <c r="B62" s="1"/>
    </row>
    <row r="63" spans="1:2" x14ac:dyDescent="0.45">
      <c r="A63" s="1"/>
      <c r="B63" s="1"/>
    </row>
    <row r="64" spans="1:2" x14ac:dyDescent="0.45">
      <c r="A64" s="1"/>
      <c r="B64" s="1"/>
    </row>
    <row r="65" spans="1:2" x14ac:dyDescent="0.45">
      <c r="A65" s="1"/>
      <c r="B65" s="1"/>
    </row>
    <row r="66" spans="1:2" x14ac:dyDescent="0.45">
      <c r="A66" s="1"/>
      <c r="B66" s="1"/>
    </row>
    <row r="67" spans="1:2" x14ac:dyDescent="0.45">
      <c r="A67" s="1"/>
      <c r="B67" s="1"/>
    </row>
    <row r="68" spans="1:2" x14ac:dyDescent="0.45">
      <c r="A68" s="1"/>
      <c r="B68" s="1"/>
    </row>
    <row r="69" spans="1:2" x14ac:dyDescent="0.45">
      <c r="A69" s="1"/>
      <c r="B69" s="1"/>
    </row>
    <row r="70" spans="1:2" x14ac:dyDescent="0.45">
      <c r="A70" s="1"/>
      <c r="B70" s="1"/>
    </row>
    <row r="71" spans="1:2" x14ac:dyDescent="0.45">
      <c r="A71" s="1"/>
      <c r="B71" s="1"/>
    </row>
    <row r="72" spans="1:2" x14ac:dyDescent="0.45">
      <c r="A72" s="1"/>
      <c r="B72" s="1"/>
    </row>
    <row r="73" spans="1:2" x14ac:dyDescent="0.45">
      <c r="A73" s="1"/>
      <c r="B73" s="1"/>
    </row>
    <row r="74" spans="1:2" x14ac:dyDescent="0.45">
      <c r="A74" s="1"/>
      <c r="B74" s="1"/>
    </row>
    <row r="75" spans="1:2" x14ac:dyDescent="0.45">
      <c r="A75" s="1"/>
      <c r="B75" s="1"/>
    </row>
    <row r="76" spans="1:2" x14ac:dyDescent="0.45">
      <c r="A76" s="1"/>
      <c r="B76" s="1"/>
    </row>
    <row r="77" spans="1:2" x14ac:dyDescent="0.45">
      <c r="A77" s="1"/>
      <c r="B77" s="1"/>
    </row>
    <row r="78" spans="1:2" x14ac:dyDescent="0.45">
      <c r="A78" s="1"/>
      <c r="B78" s="1"/>
    </row>
    <row r="79" spans="1:2" x14ac:dyDescent="0.45">
      <c r="A79" s="1"/>
      <c r="B79" s="1"/>
    </row>
    <row r="80" spans="1:2" x14ac:dyDescent="0.45">
      <c r="A80" s="1"/>
      <c r="B80" s="1"/>
    </row>
    <row r="81" spans="1:2" x14ac:dyDescent="0.45">
      <c r="A81" s="1"/>
      <c r="B81" s="1"/>
    </row>
    <row r="82" spans="1:2" x14ac:dyDescent="0.45">
      <c r="A82" s="1"/>
      <c r="B82" s="1"/>
    </row>
    <row r="83" spans="1:2" x14ac:dyDescent="0.45">
      <c r="A83" s="1"/>
      <c r="B83" s="1"/>
    </row>
    <row r="84" spans="1:2" x14ac:dyDescent="0.45">
      <c r="A84" s="1"/>
      <c r="B84" s="1"/>
    </row>
    <row r="85" spans="1:2" x14ac:dyDescent="0.45">
      <c r="A85" s="1"/>
      <c r="B85" s="1"/>
    </row>
    <row r="86" spans="1:2" x14ac:dyDescent="0.45">
      <c r="A86" s="1"/>
      <c r="B86" s="1"/>
    </row>
    <row r="87" spans="1:2" x14ac:dyDescent="0.45">
      <c r="A87" s="1"/>
      <c r="B87" s="1"/>
    </row>
    <row r="88" spans="1:2" x14ac:dyDescent="0.45">
      <c r="A88" s="1"/>
      <c r="B88" s="1"/>
    </row>
    <row r="89" spans="1:2" x14ac:dyDescent="0.45">
      <c r="A89" s="1"/>
      <c r="B89" s="1"/>
    </row>
    <row r="90" spans="1:2" x14ac:dyDescent="0.45">
      <c r="A90" s="1"/>
      <c r="B90" s="1"/>
    </row>
    <row r="91" spans="1:2" x14ac:dyDescent="0.45">
      <c r="A91" s="1"/>
      <c r="B91" s="1"/>
    </row>
    <row r="92" spans="1:2" x14ac:dyDescent="0.45">
      <c r="A92" s="1"/>
      <c r="B92" s="1"/>
    </row>
    <row r="93" spans="1:2" x14ac:dyDescent="0.45">
      <c r="A93" s="1"/>
      <c r="B93" s="1"/>
    </row>
    <row r="94" spans="1:2" x14ac:dyDescent="0.45">
      <c r="A94" s="1"/>
      <c r="B94" s="1"/>
    </row>
    <row r="95" spans="1:2" x14ac:dyDescent="0.45">
      <c r="A95" s="1"/>
      <c r="B95" s="1"/>
    </row>
    <row r="96" spans="1:2" x14ac:dyDescent="0.45">
      <c r="A96" s="1"/>
      <c r="B96" s="1"/>
    </row>
    <row r="97" spans="1:2" x14ac:dyDescent="0.45">
      <c r="A97" s="1"/>
      <c r="B97" s="1"/>
    </row>
    <row r="98" spans="1:2" x14ac:dyDescent="0.45">
      <c r="A98" s="1"/>
      <c r="B98" s="1"/>
    </row>
    <row r="99" spans="1:2" x14ac:dyDescent="0.45">
      <c r="A99" s="1"/>
      <c r="B99" s="1"/>
    </row>
    <row r="100" spans="1:2" x14ac:dyDescent="0.45">
      <c r="A100" s="1"/>
      <c r="B100" s="1"/>
    </row>
    <row r="101" spans="1:2" x14ac:dyDescent="0.45">
      <c r="A101" s="1"/>
      <c r="B101" s="1"/>
    </row>
    <row r="102" spans="1:2" x14ac:dyDescent="0.45">
      <c r="A102" s="1"/>
      <c r="B102" s="1"/>
    </row>
  </sheetData>
  <mergeCells count="13">
    <mergeCell ref="A1:B1"/>
    <mergeCell ref="B8:F8"/>
    <mergeCell ref="D10:E10"/>
    <mergeCell ref="G23:M23"/>
    <mergeCell ref="A23:F23"/>
    <mergeCell ref="C9:F9"/>
    <mergeCell ref="G9:K9"/>
    <mergeCell ref="A7:B7"/>
    <mergeCell ref="A2:B2"/>
    <mergeCell ref="A3:B3"/>
    <mergeCell ref="A4:B4"/>
    <mergeCell ref="A5:B5"/>
    <mergeCell ref="A6:B6"/>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5E8B6-0A5F-47B2-B5A4-A4B5CCCB83CC}">
  <sheetPr>
    <tabColor theme="7" tint="0.39997558519241921"/>
    <pageSetUpPr fitToPage="1"/>
  </sheetPr>
  <dimension ref="A1:M102"/>
  <sheetViews>
    <sheetView workbookViewId="0">
      <selection activeCell="M19" sqref="M19"/>
    </sheetView>
  </sheetViews>
  <sheetFormatPr defaultRowHeight="14.25" x14ac:dyDescent="0.45"/>
  <cols>
    <col min="1" max="1" width="15" customWidth="1"/>
    <col min="2" max="2" width="31.1328125" customWidth="1"/>
    <col min="3" max="3" width="24.59765625" customWidth="1"/>
    <col min="4" max="4" width="3.73046875" customWidth="1"/>
    <col min="5" max="5" width="17.86328125" customWidth="1"/>
    <col min="7" max="7" width="12.265625" customWidth="1"/>
    <col min="9" max="9" width="11.265625" customWidth="1"/>
    <col min="10" max="10" width="11.59765625" customWidth="1"/>
    <col min="12" max="12" width="12.59765625" customWidth="1"/>
  </cols>
  <sheetData>
    <row r="1" spans="1:11" ht="21" x14ac:dyDescent="0.65">
      <c r="A1" s="271" t="s">
        <v>162</v>
      </c>
      <c r="B1" s="271"/>
      <c r="C1" s="50"/>
    </row>
    <row r="2" spans="1:11" x14ac:dyDescent="0.45">
      <c r="A2" s="280" t="s">
        <v>9</v>
      </c>
      <c r="B2" s="280"/>
      <c r="C2" s="78">
        <v>2</v>
      </c>
      <c r="D2" s="78"/>
    </row>
    <row r="3" spans="1:11" x14ac:dyDescent="0.45">
      <c r="A3" s="280" t="s">
        <v>67</v>
      </c>
      <c r="B3" s="280"/>
      <c r="C3" s="78" t="s">
        <v>5</v>
      </c>
      <c r="D3" s="78"/>
    </row>
    <row r="4" spans="1:11" x14ac:dyDescent="0.45">
      <c r="A4" s="280" t="s">
        <v>87</v>
      </c>
      <c r="B4" s="280"/>
      <c r="C4" s="78">
        <v>0.7</v>
      </c>
      <c r="D4" s="78"/>
    </row>
    <row r="5" spans="1:11" x14ac:dyDescent="0.45">
      <c r="A5" s="280" t="s">
        <v>68</v>
      </c>
      <c r="B5" s="280"/>
      <c r="C5" s="78" t="s">
        <v>6</v>
      </c>
      <c r="D5" s="78"/>
    </row>
    <row r="6" spans="1:11" x14ac:dyDescent="0.45">
      <c r="A6" s="280" t="s">
        <v>16</v>
      </c>
      <c r="B6" s="280"/>
      <c r="C6" s="78">
        <v>237</v>
      </c>
      <c r="D6" s="78"/>
    </row>
    <row r="7" spans="1:11" ht="28.5" x14ac:dyDescent="0.45">
      <c r="A7" s="281" t="s">
        <v>15</v>
      </c>
      <c r="B7" s="281"/>
      <c r="C7" s="80" t="s">
        <v>30</v>
      </c>
      <c r="D7" s="80"/>
    </row>
    <row r="8" spans="1:11" ht="42" customHeight="1" x14ac:dyDescent="0.45">
      <c r="A8" s="81" t="s">
        <v>14</v>
      </c>
      <c r="B8" s="284"/>
      <c r="C8" s="284"/>
      <c r="D8" s="284"/>
      <c r="E8" s="284"/>
      <c r="F8" s="284"/>
    </row>
    <row r="9" spans="1:11" x14ac:dyDescent="0.45">
      <c r="A9" s="74"/>
      <c r="B9" s="75"/>
      <c r="C9" s="292" t="s">
        <v>4</v>
      </c>
      <c r="D9" s="292"/>
      <c r="E9" s="292"/>
      <c r="F9" s="293"/>
      <c r="G9" s="286" t="s">
        <v>133</v>
      </c>
      <c r="H9" s="286"/>
      <c r="I9" s="286"/>
      <c r="J9" s="286"/>
      <c r="K9" s="287"/>
    </row>
    <row r="10" spans="1:11" x14ac:dyDescent="0.45">
      <c r="A10" s="76" t="s">
        <v>3</v>
      </c>
      <c r="B10" s="57" t="s">
        <v>2</v>
      </c>
      <c r="C10" s="77" t="s">
        <v>95</v>
      </c>
      <c r="D10" s="282" t="s">
        <v>122</v>
      </c>
      <c r="E10" s="283"/>
      <c r="F10" s="6" t="s">
        <v>97</v>
      </c>
      <c r="G10" s="133" t="s">
        <v>117</v>
      </c>
      <c r="H10" s="57" t="s">
        <v>118</v>
      </c>
      <c r="I10" s="57" t="s">
        <v>119</v>
      </c>
      <c r="J10" s="57" t="s">
        <v>122</v>
      </c>
      <c r="K10" s="9" t="s">
        <v>97</v>
      </c>
    </row>
    <row r="11" spans="1:11" x14ac:dyDescent="0.45">
      <c r="A11" s="82" t="s">
        <v>0</v>
      </c>
      <c r="B11" s="83"/>
      <c r="C11" s="83" t="s">
        <v>1</v>
      </c>
      <c r="D11" s="83"/>
      <c r="E11" s="83"/>
      <c r="F11" s="95"/>
      <c r="G11" s="256"/>
      <c r="H11" s="83"/>
      <c r="I11" s="83"/>
      <c r="J11" s="42"/>
      <c r="K11" s="95"/>
    </row>
    <row r="12" spans="1:11" x14ac:dyDescent="0.45">
      <c r="A12" s="84"/>
      <c r="B12" s="86" t="s">
        <v>104</v>
      </c>
      <c r="C12" s="86"/>
      <c r="D12" s="86"/>
      <c r="E12" s="86"/>
      <c r="F12" s="96"/>
      <c r="G12" s="257">
        <v>205</v>
      </c>
      <c r="H12" s="48"/>
      <c r="I12" s="48"/>
      <c r="J12" s="48"/>
      <c r="K12" s="52"/>
    </row>
    <row r="13" spans="1:11" x14ac:dyDescent="0.45">
      <c r="A13" s="82" t="s">
        <v>163</v>
      </c>
      <c r="B13" s="83"/>
      <c r="C13" s="83"/>
      <c r="D13" s="83"/>
      <c r="E13" s="83"/>
      <c r="F13" s="95" t="s">
        <v>99</v>
      </c>
      <c r="G13" s="258"/>
      <c r="H13" s="17"/>
      <c r="I13" s="43"/>
      <c r="J13" s="43"/>
      <c r="K13" s="44"/>
    </row>
    <row r="14" spans="1:11" x14ac:dyDescent="0.45">
      <c r="A14" s="84"/>
      <c r="B14" s="86" t="s">
        <v>104</v>
      </c>
      <c r="C14" s="86"/>
      <c r="D14" s="86"/>
      <c r="E14" s="86"/>
      <c r="F14" s="96"/>
      <c r="G14" s="257">
        <v>32</v>
      </c>
      <c r="H14" s="48"/>
      <c r="I14" s="48"/>
      <c r="J14" s="48"/>
      <c r="K14" s="52"/>
    </row>
    <row r="15" spans="1:11" x14ac:dyDescent="0.45">
      <c r="A15" s="252" t="s">
        <v>164</v>
      </c>
      <c r="B15" s="253"/>
      <c r="C15" s="253" t="s">
        <v>52</v>
      </c>
      <c r="D15" s="83"/>
      <c r="E15" s="83"/>
      <c r="F15" s="254"/>
      <c r="G15" s="256"/>
      <c r="H15" s="83"/>
      <c r="I15" s="42"/>
      <c r="J15" s="266"/>
      <c r="K15" s="53"/>
    </row>
    <row r="16" spans="1:11" x14ac:dyDescent="0.45">
      <c r="A16" s="260"/>
      <c r="B16" s="261" t="s">
        <v>149</v>
      </c>
      <c r="C16" s="255" t="s">
        <v>154</v>
      </c>
      <c r="D16" s="262">
        <v>10</v>
      </c>
      <c r="E16" s="218" t="s">
        <v>150</v>
      </c>
      <c r="F16" s="263"/>
      <c r="G16" s="264"/>
      <c r="H16" s="250"/>
      <c r="I16" s="265"/>
      <c r="J16" s="265"/>
      <c r="K16" s="267"/>
    </row>
    <row r="17" spans="1:13" ht="22.5" customHeight="1" x14ac:dyDescent="0.45">
      <c r="A17" s="299" t="s">
        <v>112</v>
      </c>
      <c r="B17" s="300"/>
      <c r="C17" s="300"/>
      <c r="D17" s="300"/>
      <c r="E17" s="300"/>
      <c r="F17" s="305"/>
      <c r="G17" s="306" t="s">
        <v>112</v>
      </c>
      <c r="H17" s="297"/>
      <c r="I17" s="297"/>
      <c r="J17" s="297"/>
      <c r="K17" s="297"/>
      <c r="L17" s="297"/>
      <c r="M17" s="298"/>
    </row>
    <row r="18" spans="1:13" x14ac:dyDescent="0.45">
      <c r="A18" s="92" t="s">
        <v>3</v>
      </c>
      <c r="B18" s="27" t="s">
        <v>2</v>
      </c>
      <c r="C18" s="93" t="s">
        <v>95</v>
      </c>
      <c r="D18" s="93"/>
      <c r="E18" s="22" t="s">
        <v>122</v>
      </c>
      <c r="F18" s="8" t="s">
        <v>97</v>
      </c>
      <c r="G18" s="134" t="s">
        <v>117</v>
      </c>
      <c r="H18" s="22"/>
      <c r="I18" s="22" t="s">
        <v>119</v>
      </c>
      <c r="J18" s="22" t="s">
        <v>122</v>
      </c>
      <c r="K18" s="22" t="s">
        <v>97</v>
      </c>
      <c r="L18" s="22" t="s">
        <v>120</v>
      </c>
      <c r="M18" s="24" t="s">
        <v>121</v>
      </c>
    </row>
    <row r="19" spans="1:13" x14ac:dyDescent="0.45">
      <c r="A19" s="94">
        <f>COUNTIF(A11:A16,"*")</f>
        <v>3</v>
      </c>
      <c r="B19" s="70">
        <f>COUNTIF(B11:B16,"*")</f>
        <v>3</v>
      </c>
      <c r="C19" s="70">
        <f>COUNTIF(C11:C16,"*")</f>
        <v>3</v>
      </c>
      <c r="D19" s="70"/>
      <c r="E19" s="70">
        <f>COUNTIF(E11:E16,"*")</f>
        <v>1</v>
      </c>
      <c r="F19" s="100">
        <f>COUNTIF(F11:F16,"*")</f>
        <v>1</v>
      </c>
      <c r="G19" s="259">
        <f>SUM(G11:G16)</f>
        <v>237</v>
      </c>
      <c r="H19" s="12"/>
      <c r="I19" s="13">
        <f>SUM(I11:I16)</f>
        <v>0</v>
      </c>
      <c r="J19" s="29">
        <f>SUM(J11:J16)</f>
        <v>0</v>
      </c>
      <c r="K19" s="13">
        <f>SUM(K11:K15)</f>
        <v>0</v>
      </c>
      <c r="L19" s="14">
        <f>SUM(I19:K19)</f>
        <v>0</v>
      </c>
      <c r="M19" s="15">
        <f>L19/G19</f>
        <v>0</v>
      </c>
    </row>
    <row r="20" spans="1:13" x14ac:dyDescent="0.45">
      <c r="A20" s="1"/>
      <c r="B20" s="1"/>
    </row>
    <row r="21" spans="1:13" x14ac:dyDescent="0.45">
      <c r="A21" s="1"/>
      <c r="B21" s="1"/>
    </row>
    <row r="22" spans="1:13" x14ac:dyDescent="0.45">
      <c r="A22" s="1"/>
      <c r="B22" s="1"/>
    </row>
    <row r="23" spans="1:13" ht="15.75" x14ac:dyDescent="0.5">
      <c r="A23" s="2"/>
      <c r="B23" s="2"/>
    </row>
    <row r="24" spans="1:13" ht="15.75" x14ac:dyDescent="0.5">
      <c r="A24" s="2"/>
      <c r="B24" s="2"/>
    </row>
    <row r="25" spans="1:13" ht="15.75" x14ac:dyDescent="0.5">
      <c r="A25" s="2"/>
      <c r="B25" s="2"/>
    </row>
    <row r="26" spans="1:13" ht="15.75" x14ac:dyDescent="0.5">
      <c r="A26" s="2"/>
      <c r="B26" s="2"/>
    </row>
    <row r="27" spans="1:13" ht="15.75" x14ac:dyDescent="0.5">
      <c r="A27" s="2"/>
      <c r="B27" s="2"/>
    </row>
    <row r="28" spans="1:13" ht="15.75" x14ac:dyDescent="0.5">
      <c r="A28" s="2"/>
      <c r="B28" s="2"/>
    </row>
    <row r="29" spans="1:13" ht="15.75" x14ac:dyDescent="0.5">
      <c r="A29" s="2"/>
      <c r="B29" s="2"/>
    </row>
    <row r="30" spans="1:13" ht="15.75" x14ac:dyDescent="0.5">
      <c r="A30" s="2"/>
      <c r="B30" s="2"/>
    </row>
    <row r="31" spans="1:13" ht="15.75" x14ac:dyDescent="0.5">
      <c r="A31" s="2"/>
      <c r="B31" s="2"/>
    </row>
    <row r="32" spans="1:13" ht="15.75" x14ac:dyDescent="0.5">
      <c r="A32" s="2"/>
      <c r="B32" s="2"/>
    </row>
    <row r="33" spans="1:2" x14ac:dyDescent="0.45">
      <c r="A33" s="1"/>
      <c r="B33" s="1"/>
    </row>
    <row r="34" spans="1:2" x14ac:dyDescent="0.45">
      <c r="A34" s="1"/>
      <c r="B34" s="1"/>
    </row>
    <row r="35" spans="1:2" x14ac:dyDescent="0.45">
      <c r="A35" s="1"/>
      <c r="B35" s="1"/>
    </row>
    <row r="36" spans="1:2" x14ac:dyDescent="0.45">
      <c r="A36" s="1"/>
      <c r="B36" s="1"/>
    </row>
    <row r="37" spans="1:2" x14ac:dyDescent="0.45">
      <c r="A37" s="1"/>
      <c r="B37" s="1"/>
    </row>
    <row r="38" spans="1:2" x14ac:dyDescent="0.45">
      <c r="A38" s="1"/>
      <c r="B38" s="1"/>
    </row>
    <row r="39" spans="1:2" x14ac:dyDescent="0.45">
      <c r="A39" s="1"/>
      <c r="B39" s="1"/>
    </row>
    <row r="40" spans="1:2" x14ac:dyDescent="0.45">
      <c r="A40" s="1"/>
      <c r="B40" s="1"/>
    </row>
    <row r="41" spans="1:2" x14ac:dyDescent="0.45">
      <c r="A41" s="1"/>
      <c r="B41" s="1"/>
    </row>
    <row r="42" spans="1:2" x14ac:dyDescent="0.45">
      <c r="A42" s="1"/>
      <c r="B42" s="1"/>
    </row>
    <row r="43" spans="1:2" x14ac:dyDescent="0.45">
      <c r="A43" s="1"/>
      <c r="B43" s="1"/>
    </row>
    <row r="44" spans="1:2" x14ac:dyDescent="0.45">
      <c r="A44" s="1"/>
      <c r="B44" s="1"/>
    </row>
    <row r="45" spans="1:2" x14ac:dyDescent="0.45">
      <c r="A45" s="1"/>
      <c r="B45" s="1"/>
    </row>
    <row r="46" spans="1:2" x14ac:dyDescent="0.45">
      <c r="A46" s="1"/>
      <c r="B46" s="1"/>
    </row>
    <row r="47" spans="1:2" x14ac:dyDescent="0.45">
      <c r="A47" s="1"/>
      <c r="B47" s="1"/>
    </row>
    <row r="48" spans="1:2" x14ac:dyDescent="0.45">
      <c r="A48" s="1"/>
      <c r="B48" s="1"/>
    </row>
    <row r="49" spans="1:2" x14ac:dyDescent="0.45">
      <c r="A49" s="1"/>
      <c r="B49" s="1"/>
    </row>
    <row r="50" spans="1:2" x14ac:dyDescent="0.45">
      <c r="A50" s="1"/>
      <c r="B50" s="1"/>
    </row>
    <row r="51" spans="1:2" x14ac:dyDescent="0.45">
      <c r="A51" s="1"/>
      <c r="B51" s="1"/>
    </row>
    <row r="52" spans="1:2" x14ac:dyDescent="0.45">
      <c r="A52" s="1"/>
      <c r="B52" s="1"/>
    </row>
    <row r="53" spans="1:2" x14ac:dyDescent="0.45">
      <c r="A53" s="1"/>
      <c r="B53" s="1"/>
    </row>
    <row r="54" spans="1:2" x14ac:dyDescent="0.45">
      <c r="A54" s="1"/>
      <c r="B54" s="1"/>
    </row>
    <row r="55" spans="1:2" x14ac:dyDescent="0.45">
      <c r="A55" s="1"/>
      <c r="B55" s="1"/>
    </row>
    <row r="56" spans="1:2" x14ac:dyDescent="0.45">
      <c r="A56" s="1"/>
      <c r="B56" s="1"/>
    </row>
    <row r="57" spans="1:2" x14ac:dyDescent="0.45">
      <c r="A57" s="1"/>
      <c r="B57" s="1"/>
    </row>
    <row r="58" spans="1:2" x14ac:dyDescent="0.45">
      <c r="A58" s="1"/>
      <c r="B58" s="1"/>
    </row>
    <row r="59" spans="1:2" x14ac:dyDescent="0.45">
      <c r="A59" s="1"/>
      <c r="B59" s="1"/>
    </row>
    <row r="60" spans="1:2" x14ac:dyDescent="0.45">
      <c r="A60" s="1"/>
      <c r="B60" s="1"/>
    </row>
    <row r="61" spans="1:2" x14ac:dyDescent="0.45">
      <c r="A61" s="1"/>
      <c r="B61" s="1"/>
    </row>
    <row r="62" spans="1:2" x14ac:dyDescent="0.45">
      <c r="A62" s="1"/>
      <c r="B62" s="1"/>
    </row>
    <row r="63" spans="1:2" x14ac:dyDescent="0.45">
      <c r="A63" s="1"/>
      <c r="B63" s="1"/>
    </row>
    <row r="64" spans="1:2" x14ac:dyDescent="0.45">
      <c r="A64" s="1"/>
      <c r="B64" s="1"/>
    </row>
    <row r="65" spans="1:2" x14ac:dyDescent="0.45">
      <c r="A65" s="1"/>
      <c r="B65" s="1"/>
    </row>
    <row r="66" spans="1:2" x14ac:dyDescent="0.45">
      <c r="A66" s="1"/>
      <c r="B66" s="1"/>
    </row>
    <row r="67" spans="1:2" x14ac:dyDescent="0.45">
      <c r="A67" s="1"/>
      <c r="B67" s="1"/>
    </row>
    <row r="68" spans="1:2" x14ac:dyDescent="0.45">
      <c r="A68" s="1"/>
      <c r="B68" s="1"/>
    </row>
    <row r="69" spans="1:2" x14ac:dyDescent="0.45">
      <c r="A69" s="1"/>
      <c r="B69" s="1"/>
    </row>
    <row r="70" spans="1:2" x14ac:dyDescent="0.45">
      <c r="A70" s="1"/>
      <c r="B70" s="1"/>
    </row>
    <row r="71" spans="1:2" x14ac:dyDescent="0.45">
      <c r="A71" s="1"/>
      <c r="B71" s="1"/>
    </row>
    <row r="72" spans="1:2" x14ac:dyDescent="0.45">
      <c r="A72" s="1"/>
      <c r="B72" s="1"/>
    </row>
    <row r="73" spans="1:2" x14ac:dyDescent="0.45">
      <c r="A73" s="1"/>
      <c r="B73" s="1"/>
    </row>
    <row r="74" spans="1:2" x14ac:dyDescent="0.45">
      <c r="A74" s="1"/>
      <c r="B74" s="1"/>
    </row>
    <row r="75" spans="1:2" x14ac:dyDescent="0.45">
      <c r="A75" s="1"/>
      <c r="B75" s="1"/>
    </row>
    <row r="76" spans="1:2" x14ac:dyDescent="0.45">
      <c r="A76" s="1"/>
      <c r="B76" s="1"/>
    </row>
    <row r="77" spans="1:2" x14ac:dyDescent="0.45">
      <c r="A77" s="1"/>
      <c r="B77" s="1"/>
    </row>
    <row r="78" spans="1:2" x14ac:dyDescent="0.45">
      <c r="A78" s="1"/>
      <c r="B78" s="1"/>
    </row>
    <row r="79" spans="1:2" x14ac:dyDescent="0.45">
      <c r="A79" s="1"/>
      <c r="B79" s="1"/>
    </row>
    <row r="80" spans="1:2" x14ac:dyDescent="0.45">
      <c r="A80" s="1"/>
      <c r="B80" s="1"/>
    </row>
    <row r="81" spans="1:2" x14ac:dyDescent="0.45">
      <c r="A81" s="1"/>
      <c r="B81" s="1"/>
    </row>
    <row r="82" spans="1:2" x14ac:dyDescent="0.45">
      <c r="A82" s="1"/>
      <c r="B82" s="1"/>
    </row>
    <row r="83" spans="1:2" x14ac:dyDescent="0.45">
      <c r="A83" s="1"/>
      <c r="B83" s="1"/>
    </row>
    <row r="84" spans="1:2" x14ac:dyDescent="0.45">
      <c r="A84" s="1"/>
      <c r="B84" s="1"/>
    </row>
    <row r="85" spans="1:2" x14ac:dyDescent="0.45">
      <c r="A85" s="1"/>
      <c r="B85" s="1"/>
    </row>
    <row r="86" spans="1:2" x14ac:dyDescent="0.45">
      <c r="A86" s="1"/>
      <c r="B86" s="1"/>
    </row>
    <row r="87" spans="1:2" x14ac:dyDescent="0.45">
      <c r="A87" s="1"/>
      <c r="B87" s="1"/>
    </row>
    <row r="88" spans="1:2" x14ac:dyDescent="0.45">
      <c r="A88" s="1"/>
      <c r="B88" s="1"/>
    </row>
    <row r="89" spans="1:2" x14ac:dyDescent="0.45">
      <c r="A89" s="1"/>
      <c r="B89" s="1"/>
    </row>
    <row r="90" spans="1:2" x14ac:dyDescent="0.45">
      <c r="A90" s="1"/>
      <c r="B90" s="1"/>
    </row>
    <row r="91" spans="1:2" x14ac:dyDescent="0.45">
      <c r="A91" s="1"/>
      <c r="B91" s="1"/>
    </row>
    <row r="92" spans="1:2" x14ac:dyDescent="0.45">
      <c r="A92" s="1"/>
      <c r="B92" s="1"/>
    </row>
    <row r="93" spans="1:2" x14ac:dyDescent="0.45">
      <c r="A93" s="1"/>
      <c r="B93" s="1"/>
    </row>
    <row r="94" spans="1:2" x14ac:dyDescent="0.45">
      <c r="A94" s="1"/>
      <c r="B94" s="1"/>
    </row>
    <row r="95" spans="1:2" x14ac:dyDescent="0.45">
      <c r="A95" s="1"/>
      <c r="B95" s="1"/>
    </row>
    <row r="96" spans="1:2" x14ac:dyDescent="0.45">
      <c r="A96" s="1"/>
      <c r="B96" s="1"/>
    </row>
    <row r="97" spans="1:2" x14ac:dyDescent="0.45">
      <c r="A97" s="1"/>
      <c r="B97" s="1"/>
    </row>
    <row r="98" spans="1:2" x14ac:dyDescent="0.45">
      <c r="A98" s="1"/>
      <c r="B98" s="1"/>
    </row>
    <row r="99" spans="1:2" x14ac:dyDescent="0.45">
      <c r="A99" s="1"/>
      <c r="B99" s="1"/>
    </row>
    <row r="100" spans="1:2" x14ac:dyDescent="0.45">
      <c r="A100" s="1"/>
      <c r="B100" s="1"/>
    </row>
    <row r="101" spans="1:2" x14ac:dyDescent="0.45">
      <c r="A101" s="1"/>
      <c r="B101" s="1"/>
    </row>
    <row r="102" spans="1:2" x14ac:dyDescent="0.45">
      <c r="A102" s="1"/>
      <c r="B102" s="1"/>
    </row>
  </sheetData>
  <mergeCells count="13">
    <mergeCell ref="A17:F17"/>
    <mergeCell ref="G17:M17"/>
    <mergeCell ref="A1:B1"/>
    <mergeCell ref="A2:B2"/>
    <mergeCell ref="A3:B3"/>
    <mergeCell ref="A4:B4"/>
    <mergeCell ref="A5:B5"/>
    <mergeCell ref="A6:B6"/>
    <mergeCell ref="A7:B7"/>
    <mergeCell ref="B8:F8"/>
    <mergeCell ref="C9:F9"/>
    <mergeCell ref="G9:K9"/>
    <mergeCell ref="D10:E10"/>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7" tint="0.39997558519241921"/>
    <pageSetUpPr fitToPage="1"/>
  </sheetPr>
  <dimension ref="A1:M103"/>
  <sheetViews>
    <sheetView workbookViewId="0">
      <selection activeCell="M24" sqref="M24"/>
    </sheetView>
  </sheetViews>
  <sheetFormatPr defaultRowHeight="14.25" x14ac:dyDescent="0.45"/>
  <cols>
    <col min="1" max="1" width="15.1328125" customWidth="1"/>
    <col min="2" max="2" width="31.3984375" customWidth="1"/>
    <col min="3" max="3" width="24.265625" customWidth="1"/>
    <col min="4" max="4" width="3" customWidth="1"/>
    <col min="5" max="5" width="17" customWidth="1"/>
    <col min="7" max="7" width="13.73046875" customWidth="1"/>
    <col min="9" max="9" width="12.3984375" customWidth="1"/>
    <col min="10" max="10" width="11.86328125" customWidth="1"/>
    <col min="11" max="11" width="11" customWidth="1"/>
    <col min="12" max="12" width="12" customWidth="1"/>
  </cols>
  <sheetData>
    <row r="1" spans="1:11" ht="21" x14ac:dyDescent="0.65">
      <c r="A1" s="271" t="s">
        <v>144</v>
      </c>
      <c r="B1" s="271"/>
      <c r="C1" s="50"/>
    </row>
    <row r="2" spans="1:11" x14ac:dyDescent="0.45">
      <c r="A2" s="280" t="s">
        <v>9</v>
      </c>
      <c r="B2" s="280"/>
      <c r="C2" s="78">
        <v>3</v>
      </c>
      <c r="D2" s="78"/>
    </row>
    <row r="3" spans="1:11" x14ac:dyDescent="0.45">
      <c r="A3" s="280" t="s">
        <v>67</v>
      </c>
      <c r="B3" s="280"/>
      <c r="C3" s="78" t="s">
        <v>5</v>
      </c>
      <c r="D3" s="78"/>
    </row>
    <row r="4" spans="1:11" x14ac:dyDescent="0.45">
      <c r="A4" s="280" t="s">
        <v>87</v>
      </c>
      <c r="B4" s="280"/>
      <c r="C4" s="78">
        <v>0.7</v>
      </c>
      <c r="D4" s="78"/>
    </row>
    <row r="5" spans="1:11" x14ac:dyDescent="0.45">
      <c r="A5" s="280" t="s">
        <v>68</v>
      </c>
      <c r="B5" s="280"/>
      <c r="C5" s="78" t="s">
        <v>53</v>
      </c>
      <c r="D5" s="78"/>
    </row>
    <row r="6" spans="1:11" x14ac:dyDescent="0.45">
      <c r="A6" s="280" t="s">
        <v>16</v>
      </c>
      <c r="B6" s="280"/>
      <c r="C6" s="78">
        <v>156</v>
      </c>
      <c r="D6" s="78"/>
    </row>
    <row r="7" spans="1:11" ht="40.5" customHeight="1" x14ac:dyDescent="0.45">
      <c r="A7" s="281" t="s">
        <v>15</v>
      </c>
      <c r="B7" s="281"/>
      <c r="C7" s="80" t="s">
        <v>45</v>
      </c>
      <c r="D7" s="80"/>
    </row>
    <row r="8" spans="1:11" ht="47.25" customHeight="1" x14ac:dyDescent="0.45">
      <c r="A8" s="81" t="s">
        <v>14</v>
      </c>
      <c r="B8" s="284"/>
      <c r="C8" s="284"/>
      <c r="D8" s="284"/>
      <c r="E8" s="284"/>
      <c r="F8" s="284"/>
    </row>
    <row r="9" spans="1:11" x14ac:dyDescent="0.45">
      <c r="A9" s="74"/>
      <c r="B9" s="75"/>
      <c r="C9" s="102" t="s">
        <v>4</v>
      </c>
      <c r="D9" s="102"/>
      <c r="E9" s="75"/>
      <c r="F9" s="103"/>
      <c r="G9" s="285" t="s">
        <v>133</v>
      </c>
      <c r="H9" s="286"/>
      <c r="I9" s="286"/>
      <c r="J9" s="286"/>
      <c r="K9" s="287"/>
    </row>
    <row r="10" spans="1:11" x14ac:dyDescent="0.45">
      <c r="A10" s="76" t="s">
        <v>3</v>
      </c>
      <c r="B10" s="57" t="s">
        <v>2</v>
      </c>
      <c r="C10" s="77" t="s">
        <v>95</v>
      </c>
      <c r="D10" s="282" t="s">
        <v>122</v>
      </c>
      <c r="E10" s="283"/>
      <c r="F10" s="6" t="s">
        <v>97</v>
      </c>
      <c r="G10" s="10" t="s">
        <v>117</v>
      </c>
      <c r="H10" s="57" t="s">
        <v>118</v>
      </c>
      <c r="I10" s="57" t="s">
        <v>119</v>
      </c>
      <c r="J10" s="57" t="s">
        <v>122</v>
      </c>
      <c r="K10" s="9" t="s">
        <v>97</v>
      </c>
    </row>
    <row r="11" spans="1:11" x14ac:dyDescent="0.45">
      <c r="A11" s="82" t="s">
        <v>0</v>
      </c>
      <c r="B11" s="83"/>
      <c r="C11" s="83" t="s">
        <v>46</v>
      </c>
      <c r="D11" s="83"/>
      <c r="E11" s="83"/>
      <c r="F11" s="95"/>
      <c r="G11" s="45"/>
      <c r="H11" s="83"/>
      <c r="I11" s="83"/>
      <c r="J11" s="42"/>
      <c r="K11" s="95"/>
    </row>
    <row r="12" spans="1:11" ht="18.75" customHeight="1" x14ac:dyDescent="0.45">
      <c r="A12" s="84"/>
      <c r="B12" s="86"/>
      <c r="C12" s="86"/>
      <c r="D12" s="86"/>
      <c r="E12" s="86"/>
      <c r="F12" s="96"/>
      <c r="G12" s="47">
        <v>5</v>
      </c>
      <c r="H12" s="48"/>
      <c r="I12" s="48"/>
      <c r="J12" s="48"/>
      <c r="K12" s="52"/>
    </row>
    <row r="13" spans="1:11" ht="18.75" customHeight="1" x14ac:dyDescent="0.45">
      <c r="A13" s="82" t="s">
        <v>47</v>
      </c>
      <c r="B13" s="83"/>
      <c r="C13" s="83"/>
      <c r="D13" s="83">
        <v>8</v>
      </c>
      <c r="E13" s="83" t="s">
        <v>91</v>
      </c>
      <c r="F13" s="95"/>
      <c r="G13" s="34"/>
      <c r="H13" s="42"/>
      <c r="I13" s="42"/>
      <c r="J13" s="42"/>
      <c r="K13" s="44"/>
    </row>
    <row r="14" spans="1:11" ht="18.75" customHeight="1" x14ac:dyDescent="0.45">
      <c r="A14" s="84"/>
      <c r="B14" s="86" t="s">
        <v>106</v>
      </c>
      <c r="C14" s="86"/>
      <c r="D14" s="86"/>
      <c r="E14" s="86"/>
      <c r="F14" s="96"/>
      <c r="G14" s="47">
        <v>47</v>
      </c>
      <c r="H14" s="48"/>
      <c r="I14" s="48"/>
      <c r="J14" s="48"/>
      <c r="K14" s="52"/>
    </row>
    <row r="15" spans="1:11" ht="18.75" customHeight="1" x14ac:dyDescent="0.45">
      <c r="A15" s="82" t="s">
        <v>48</v>
      </c>
      <c r="B15" s="83"/>
      <c r="C15" s="83"/>
      <c r="D15" s="83">
        <v>10</v>
      </c>
      <c r="E15" s="83" t="s">
        <v>40</v>
      </c>
      <c r="F15" s="95"/>
      <c r="G15" s="45"/>
      <c r="H15" s="42"/>
      <c r="I15" s="42"/>
      <c r="J15" s="42"/>
      <c r="K15" s="53"/>
    </row>
    <row r="16" spans="1:11" ht="18.75" customHeight="1" x14ac:dyDescent="0.45">
      <c r="A16" s="84"/>
      <c r="B16" s="86" t="s">
        <v>106</v>
      </c>
      <c r="C16" s="86"/>
      <c r="D16" s="86"/>
      <c r="E16" s="86"/>
      <c r="F16" s="96"/>
      <c r="G16" s="47">
        <v>58</v>
      </c>
      <c r="H16" s="48"/>
      <c r="I16" s="48"/>
      <c r="J16" s="48"/>
      <c r="K16" s="52"/>
    </row>
    <row r="17" spans="1:13" ht="18.75" customHeight="1" x14ac:dyDescent="0.45">
      <c r="A17" s="82" t="s">
        <v>89</v>
      </c>
      <c r="B17" s="83"/>
      <c r="C17" s="83"/>
      <c r="D17" s="83">
        <v>10</v>
      </c>
      <c r="E17" s="83" t="s">
        <v>90</v>
      </c>
      <c r="F17" s="95"/>
      <c r="G17" s="45"/>
      <c r="H17" s="42"/>
      <c r="I17" s="42"/>
      <c r="J17" s="42"/>
      <c r="K17" s="53"/>
    </row>
    <row r="18" spans="1:13" ht="18.75" customHeight="1" x14ac:dyDescent="0.45">
      <c r="A18" s="84"/>
      <c r="B18" s="86" t="s">
        <v>106</v>
      </c>
      <c r="C18" s="86"/>
      <c r="D18" s="86"/>
      <c r="E18" s="86"/>
      <c r="F18" s="96"/>
      <c r="G18" s="47">
        <v>36</v>
      </c>
      <c r="H18" s="48"/>
      <c r="I18" s="48"/>
      <c r="J18" s="48"/>
      <c r="K18" s="52"/>
    </row>
    <row r="19" spans="1:13" x14ac:dyDescent="0.45">
      <c r="A19" s="82" t="s">
        <v>49</v>
      </c>
      <c r="B19" s="83"/>
      <c r="C19" s="83"/>
      <c r="D19" s="83"/>
      <c r="E19" s="83" t="s">
        <v>50</v>
      </c>
      <c r="F19" s="95"/>
      <c r="G19" s="45"/>
      <c r="H19" s="83"/>
      <c r="I19" s="42"/>
      <c r="J19" s="42"/>
      <c r="K19" s="53"/>
    </row>
    <row r="20" spans="1:13" x14ac:dyDescent="0.45">
      <c r="A20" s="84"/>
      <c r="B20" s="86" t="s">
        <v>107</v>
      </c>
      <c r="C20" s="86"/>
      <c r="D20" s="86"/>
      <c r="E20" s="86"/>
      <c r="F20" s="96"/>
      <c r="G20" s="47">
        <v>10</v>
      </c>
      <c r="H20" s="48"/>
      <c r="I20" s="48"/>
      <c r="J20" s="48"/>
      <c r="K20" s="52"/>
    </row>
    <row r="21" spans="1:13" x14ac:dyDescent="0.45">
      <c r="A21" s="90" t="s">
        <v>38</v>
      </c>
      <c r="B21" s="55"/>
      <c r="C21" s="55" t="s">
        <v>51</v>
      </c>
      <c r="D21" s="55"/>
      <c r="E21" s="55"/>
      <c r="F21" s="56"/>
      <c r="G21" s="45"/>
      <c r="H21" s="83"/>
      <c r="I21" s="42"/>
      <c r="J21" s="42"/>
      <c r="K21" s="53"/>
    </row>
    <row r="22" spans="1:13" ht="22.5" customHeight="1" x14ac:dyDescent="0.45">
      <c r="A22" s="308" t="s">
        <v>112</v>
      </c>
      <c r="B22" s="309"/>
      <c r="C22" s="309"/>
      <c r="D22" s="309"/>
      <c r="E22" s="309"/>
      <c r="F22" s="310"/>
      <c r="G22" s="307" t="s">
        <v>112</v>
      </c>
      <c r="H22" s="297"/>
      <c r="I22" s="297"/>
      <c r="J22" s="297"/>
      <c r="K22" s="297"/>
      <c r="L22" s="297"/>
      <c r="M22" s="298"/>
    </row>
    <row r="23" spans="1:13" x14ac:dyDescent="0.45">
      <c r="A23" s="104" t="s">
        <v>3</v>
      </c>
      <c r="B23" s="105" t="s">
        <v>2</v>
      </c>
      <c r="C23" s="106" t="s">
        <v>95</v>
      </c>
      <c r="D23" s="106"/>
      <c r="E23" s="22" t="s">
        <v>122</v>
      </c>
      <c r="F23" s="28" t="s">
        <v>97</v>
      </c>
      <c r="G23" s="26" t="s">
        <v>117</v>
      </c>
      <c r="H23" s="22"/>
      <c r="I23" s="22" t="s">
        <v>119</v>
      </c>
      <c r="J23" s="22" t="s">
        <v>122</v>
      </c>
      <c r="K23" s="22" t="s">
        <v>97</v>
      </c>
      <c r="L23" s="22" t="s">
        <v>120</v>
      </c>
      <c r="M23" s="24" t="s">
        <v>121</v>
      </c>
    </row>
    <row r="24" spans="1:13" x14ac:dyDescent="0.45">
      <c r="A24" s="107">
        <f>COUNTIF(A11:A21,"*")</f>
        <v>6</v>
      </c>
      <c r="B24" s="108">
        <f>COUNTIF(B11:B21,"*")</f>
        <v>4</v>
      </c>
      <c r="C24" s="108">
        <f>COUNTIF(C11:C21,"*")</f>
        <v>2</v>
      </c>
      <c r="D24" s="108"/>
      <c r="E24" s="108">
        <f>COUNTIF(E11:E21,"*")</f>
        <v>4</v>
      </c>
      <c r="F24" s="109">
        <f>COUNTIF(F11:F21,"*")</f>
        <v>0</v>
      </c>
      <c r="G24" s="21">
        <f>SUM(G11:G21)</f>
        <v>156</v>
      </c>
      <c r="H24" s="12"/>
      <c r="I24" s="13">
        <f>SUM(I11:I21)</f>
        <v>0</v>
      </c>
      <c r="J24" s="13">
        <f>SUM(J11:J21)</f>
        <v>0</v>
      </c>
      <c r="K24" s="13">
        <f>SUM(K11:K21)</f>
        <v>0</v>
      </c>
      <c r="L24" s="14">
        <f>SUM(I24:K24)</f>
        <v>0</v>
      </c>
      <c r="M24" s="15">
        <f>L24/G24</f>
        <v>0</v>
      </c>
    </row>
    <row r="25" spans="1:13" x14ac:dyDescent="0.45">
      <c r="A25" s="1"/>
      <c r="B25" s="1"/>
    </row>
    <row r="26" spans="1:13" ht="15.75" x14ac:dyDescent="0.5">
      <c r="A26" s="2"/>
      <c r="B26" s="2"/>
    </row>
    <row r="27" spans="1:13" ht="15.75" x14ac:dyDescent="0.5">
      <c r="A27" s="2"/>
      <c r="B27" s="2"/>
    </row>
    <row r="28" spans="1:13" ht="15.75" x14ac:dyDescent="0.5">
      <c r="A28" s="2"/>
      <c r="B28" s="2"/>
    </row>
    <row r="29" spans="1:13" ht="15.75" x14ac:dyDescent="0.5">
      <c r="A29" s="2"/>
      <c r="B29" s="2"/>
    </row>
    <row r="30" spans="1:13" ht="15.75" x14ac:dyDescent="0.5">
      <c r="A30" s="2"/>
      <c r="B30" s="2"/>
    </row>
    <row r="31" spans="1:13" ht="15.75" x14ac:dyDescent="0.5">
      <c r="A31" s="2"/>
      <c r="B31" s="2"/>
    </row>
    <row r="32" spans="1:13" ht="15.75" x14ac:dyDescent="0.5">
      <c r="A32" s="2"/>
      <c r="B32" s="2"/>
    </row>
    <row r="33" spans="1:2" ht="15.75" x14ac:dyDescent="0.5">
      <c r="A33" s="2"/>
      <c r="B33" s="2"/>
    </row>
    <row r="34" spans="1:2" ht="15.75" x14ac:dyDescent="0.5">
      <c r="A34" s="2"/>
      <c r="B34" s="2"/>
    </row>
    <row r="35" spans="1:2" ht="15.75" x14ac:dyDescent="0.5">
      <c r="A35" s="2"/>
      <c r="B35" s="2"/>
    </row>
    <row r="36" spans="1:2" ht="15.75" x14ac:dyDescent="0.5">
      <c r="A36" s="2"/>
      <c r="B36" s="2"/>
    </row>
    <row r="37" spans="1:2" x14ac:dyDescent="0.45">
      <c r="A37" s="1"/>
      <c r="B37" s="1"/>
    </row>
    <row r="38" spans="1:2" x14ac:dyDescent="0.45">
      <c r="A38" s="1"/>
      <c r="B38" s="1"/>
    </row>
    <row r="39" spans="1:2" x14ac:dyDescent="0.45">
      <c r="A39" s="1"/>
      <c r="B39" s="1"/>
    </row>
    <row r="40" spans="1:2" x14ac:dyDescent="0.45">
      <c r="A40" s="1"/>
      <c r="B40" s="1"/>
    </row>
    <row r="41" spans="1:2" x14ac:dyDescent="0.45">
      <c r="A41" s="1"/>
      <c r="B41" s="1"/>
    </row>
    <row r="42" spans="1:2" x14ac:dyDescent="0.45">
      <c r="A42" s="1"/>
      <c r="B42" s="1"/>
    </row>
    <row r="43" spans="1:2" x14ac:dyDescent="0.45">
      <c r="A43" s="1"/>
      <c r="B43" s="1"/>
    </row>
    <row r="44" spans="1:2" x14ac:dyDescent="0.45">
      <c r="A44" s="1"/>
      <c r="B44" s="1"/>
    </row>
    <row r="45" spans="1:2" x14ac:dyDescent="0.45">
      <c r="A45" s="1"/>
      <c r="B45" s="1"/>
    </row>
    <row r="46" spans="1:2" x14ac:dyDescent="0.45">
      <c r="A46" s="1"/>
      <c r="B46" s="1"/>
    </row>
    <row r="47" spans="1:2" x14ac:dyDescent="0.45">
      <c r="A47" s="1"/>
      <c r="B47" s="1"/>
    </row>
    <row r="48" spans="1:2" x14ac:dyDescent="0.45">
      <c r="A48" s="1"/>
      <c r="B48" s="1"/>
    </row>
    <row r="49" spans="1:2" x14ac:dyDescent="0.45">
      <c r="A49" s="1"/>
      <c r="B49" s="1"/>
    </row>
    <row r="50" spans="1:2" x14ac:dyDescent="0.45">
      <c r="A50" s="1"/>
      <c r="B50" s="1"/>
    </row>
    <row r="51" spans="1:2" x14ac:dyDescent="0.45">
      <c r="A51" s="1"/>
      <c r="B51" s="1"/>
    </row>
    <row r="52" spans="1:2" x14ac:dyDescent="0.45">
      <c r="A52" s="1"/>
      <c r="B52" s="1"/>
    </row>
    <row r="53" spans="1:2" x14ac:dyDescent="0.45">
      <c r="A53" s="1"/>
      <c r="B53" s="1"/>
    </row>
    <row r="54" spans="1:2" x14ac:dyDescent="0.45">
      <c r="A54" s="1"/>
      <c r="B54" s="1"/>
    </row>
    <row r="55" spans="1:2" x14ac:dyDescent="0.45">
      <c r="A55" s="1"/>
      <c r="B55" s="1"/>
    </row>
    <row r="56" spans="1:2" x14ac:dyDescent="0.45">
      <c r="A56" s="1"/>
      <c r="B56" s="1"/>
    </row>
    <row r="57" spans="1:2" x14ac:dyDescent="0.45">
      <c r="A57" s="1"/>
      <c r="B57" s="1"/>
    </row>
    <row r="58" spans="1:2" x14ac:dyDescent="0.45">
      <c r="A58" s="1"/>
      <c r="B58" s="1"/>
    </row>
    <row r="59" spans="1:2" x14ac:dyDescent="0.45">
      <c r="A59" s="1"/>
      <c r="B59" s="1"/>
    </row>
    <row r="60" spans="1:2" x14ac:dyDescent="0.45">
      <c r="A60" s="1"/>
      <c r="B60" s="1"/>
    </row>
    <row r="61" spans="1:2" x14ac:dyDescent="0.45">
      <c r="A61" s="1"/>
      <c r="B61" s="1"/>
    </row>
    <row r="62" spans="1:2" x14ac:dyDescent="0.45">
      <c r="A62" s="1"/>
      <c r="B62" s="1"/>
    </row>
    <row r="63" spans="1:2" x14ac:dyDescent="0.45">
      <c r="A63" s="1"/>
      <c r="B63" s="1"/>
    </row>
    <row r="64" spans="1:2" x14ac:dyDescent="0.45">
      <c r="A64" s="1"/>
      <c r="B64" s="1"/>
    </row>
    <row r="65" spans="1:2" x14ac:dyDescent="0.45">
      <c r="A65" s="1"/>
      <c r="B65" s="1"/>
    </row>
    <row r="66" spans="1:2" x14ac:dyDescent="0.45">
      <c r="A66" s="1"/>
      <c r="B66" s="1"/>
    </row>
    <row r="67" spans="1:2" x14ac:dyDescent="0.45">
      <c r="A67" s="1"/>
      <c r="B67" s="1"/>
    </row>
    <row r="68" spans="1:2" x14ac:dyDescent="0.45">
      <c r="A68" s="1"/>
      <c r="B68" s="1"/>
    </row>
    <row r="69" spans="1:2" x14ac:dyDescent="0.45">
      <c r="A69" s="1"/>
      <c r="B69" s="1"/>
    </row>
    <row r="70" spans="1:2" x14ac:dyDescent="0.45">
      <c r="A70" s="1"/>
      <c r="B70" s="1"/>
    </row>
    <row r="71" spans="1:2" x14ac:dyDescent="0.45">
      <c r="A71" s="1"/>
      <c r="B71" s="1"/>
    </row>
    <row r="72" spans="1:2" x14ac:dyDescent="0.45">
      <c r="A72" s="1"/>
      <c r="B72" s="1"/>
    </row>
    <row r="73" spans="1:2" x14ac:dyDescent="0.45">
      <c r="A73" s="1"/>
      <c r="B73" s="1"/>
    </row>
    <row r="74" spans="1:2" x14ac:dyDescent="0.45">
      <c r="A74" s="1"/>
      <c r="B74" s="1"/>
    </row>
    <row r="75" spans="1:2" x14ac:dyDescent="0.45">
      <c r="A75" s="1"/>
      <c r="B75" s="1"/>
    </row>
    <row r="76" spans="1:2" x14ac:dyDescent="0.45">
      <c r="A76" s="1"/>
      <c r="B76" s="1"/>
    </row>
    <row r="77" spans="1:2" x14ac:dyDescent="0.45">
      <c r="A77" s="1"/>
      <c r="B77" s="1"/>
    </row>
    <row r="78" spans="1:2" x14ac:dyDescent="0.45">
      <c r="A78" s="1"/>
      <c r="B78" s="1"/>
    </row>
    <row r="79" spans="1:2" x14ac:dyDescent="0.45">
      <c r="A79" s="1"/>
      <c r="B79" s="1"/>
    </row>
    <row r="80" spans="1:2" x14ac:dyDescent="0.45">
      <c r="A80" s="1"/>
      <c r="B80" s="1"/>
    </row>
    <row r="81" spans="1:2" x14ac:dyDescent="0.45">
      <c r="A81" s="1"/>
      <c r="B81" s="1"/>
    </row>
    <row r="82" spans="1:2" x14ac:dyDescent="0.45">
      <c r="A82" s="1"/>
      <c r="B82" s="1"/>
    </row>
    <row r="83" spans="1:2" x14ac:dyDescent="0.45">
      <c r="A83" s="1"/>
      <c r="B83" s="1"/>
    </row>
    <row r="84" spans="1:2" x14ac:dyDescent="0.45">
      <c r="A84" s="1"/>
      <c r="B84" s="1"/>
    </row>
    <row r="85" spans="1:2" x14ac:dyDescent="0.45">
      <c r="A85" s="1"/>
      <c r="B85" s="1"/>
    </row>
    <row r="86" spans="1:2" x14ac:dyDescent="0.45">
      <c r="A86" s="1"/>
      <c r="B86" s="1"/>
    </row>
    <row r="87" spans="1:2" x14ac:dyDescent="0.45">
      <c r="A87" s="1"/>
      <c r="B87" s="1"/>
    </row>
    <row r="88" spans="1:2" x14ac:dyDescent="0.45">
      <c r="A88" s="1"/>
      <c r="B88" s="1"/>
    </row>
    <row r="89" spans="1:2" x14ac:dyDescent="0.45">
      <c r="A89" s="1"/>
      <c r="B89" s="1"/>
    </row>
    <row r="90" spans="1:2" x14ac:dyDescent="0.45">
      <c r="A90" s="1"/>
      <c r="B90" s="1"/>
    </row>
    <row r="91" spans="1:2" x14ac:dyDescent="0.45">
      <c r="A91" s="1"/>
      <c r="B91" s="1"/>
    </row>
    <row r="92" spans="1:2" x14ac:dyDescent="0.45">
      <c r="A92" s="1"/>
      <c r="B92" s="1"/>
    </row>
    <row r="93" spans="1:2" x14ac:dyDescent="0.45">
      <c r="A93" s="1"/>
      <c r="B93" s="1"/>
    </row>
    <row r="94" spans="1:2" x14ac:dyDescent="0.45">
      <c r="A94" s="1"/>
      <c r="B94" s="1"/>
    </row>
    <row r="95" spans="1:2" x14ac:dyDescent="0.45">
      <c r="A95" s="1"/>
      <c r="B95" s="1"/>
    </row>
    <row r="96" spans="1:2" x14ac:dyDescent="0.45">
      <c r="A96" s="1"/>
      <c r="B96" s="1"/>
    </row>
    <row r="97" spans="1:2" x14ac:dyDescent="0.45">
      <c r="A97" s="1"/>
      <c r="B97" s="1"/>
    </row>
    <row r="98" spans="1:2" x14ac:dyDescent="0.45">
      <c r="A98" s="1"/>
      <c r="B98" s="1"/>
    </row>
    <row r="99" spans="1:2" x14ac:dyDescent="0.45">
      <c r="A99" s="1"/>
      <c r="B99" s="1"/>
    </row>
    <row r="100" spans="1:2" x14ac:dyDescent="0.45">
      <c r="A100" s="1"/>
      <c r="B100" s="1"/>
    </row>
    <row r="101" spans="1:2" x14ac:dyDescent="0.45">
      <c r="A101" s="1"/>
      <c r="B101" s="1"/>
    </row>
    <row r="102" spans="1:2" x14ac:dyDescent="0.45">
      <c r="A102" s="1"/>
      <c r="B102" s="1"/>
    </row>
    <row r="103" spans="1:2" x14ac:dyDescent="0.45">
      <c r="A103" s="1"/>
      <c r="B103" s="1"/>
    </row>
  </sheetData>
  <mergeCells count="12">
    <mergeCell ref="A1:B1"/>
    <mergeCell ref="G22:M22"/>
    <mergeCell ref="D10:E10"/>
    <mergeCell ref="B8:F8"/>
    <mergeCell ref="A22:F22"/>
    <mergeCell ref="A2:B2"/>
    <mergeCell ref="A3:B3"/>
    <mergeCell ref="A4:B4"/>
    <mergeCell ref="A5:B5"/>
    <mergeCell ref="A6:B6"/>
    <mergeCell ref="A7:B7"/>
    <mergeCell ref="G9:K9"/>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7" tint="0.39997558519241921"/>
    <pageSetUpPr fitToPage="1"/>
  </sheetPr>
  <dimension ref="A1:M104"/>
  <sheetViews>
    <sheetView tabSelected="1" topLeftCell="A28" workbookViewId="0">
      <selection activeCell="B51" sqref="B51"/>
    </sheetView>
  </sheetViews>
  <sheetFormatPr defaultRowHeight="14.25" x14ac:dyDescent="0.45"/>
  <cols>
    <col min="1" max="1" width="15.1328125" customWidth="1"/>
    <col min="2" max="2" width="31.3984375" customWidth="1"/>
    <col min="3" max="3" width="24.3984375" customWidth="1"/>
    <col min="4" max="4" width="3.86328125" customWidth="1"/>
    <col min="5" max="5" width="17.59765625" customWidth="1"/>
    <col min="7" max="7" width="12.73046875" customWidth="1"/>
    <col min="8" max="8" width="10.59765625" bestFit="1" customWidth="1"/>
    <col min="9" max="9" width="11.86328125" customWidth="1"/>
    <col min="10" max="10" width="12.1328125" customWidth="1"/>
    <col min="11" max="11" width="11.3984375" customWidth="1"/>
    <col min="12" max="12" width="12.86328125" customWidth="1"/>
  </cols>
  <sheetData>
    <row r="1" spans="1:11" ht="21" x14ac:dyDescent="0.65">
      <c r="A1" s="271" t="s">
        <v>145</v>
      </c>
      <c r="B1" s="271"/>
      <c r="C1" s="50"/>
    </row>
    <row r="2" spans="1:11" x14ac:dyDescent="0.45">
      <c r="A2" s="280" t="s">
        <v>9</v>
      </c>
      <c r="B2" s="280"/>
      <c r="C2" s="78">
        <v>3</v>
      </c>
      <c r="D2" s="78"/>
    </row>
    <row r="3" spans="1:11" x14ac:dyDescent="0.45">
      <c r="A3" s="280" t="s">
        <v>67</v>
      </c>
      <c r="B3" s="280"/>
      <c r="C3" s="78" t="s">
        <v>5</v>
      </c>
      <c r="D3" s="78"/>
    </row>
    <row r="4" spans="1:11" x14ac:dyDescent="0.45">
      <c r="A4" s="280" t="s">
        <v>87</v>
      </c>
      <c r="B4" s="280"/>
      <c r="C4" s="78">
        <v>0.7</v>
      </c>
      <c r="D4" s="78"/>
    </row>
    <row r="5" spans="1:11" x14ac:dyDescent="0.45">
      <c r="A5" s="280" t="s">
        <v>68</v>
      </c>
      <c r="B5" s="280"/>
      <c r="C5" s="78" t="s">
        <v>6</v>
      </c>
      <c r="D5" s="78"/>
    </row>
    <row r="6" spans="1:11" x14ac:dyDescent="0.45">
      <c r="A6" s="280" t="s">
        <v>16</v>
      </c>
      <c r="B6" s="280"/>
      <c r="C6" s="78">
        <v>375</v>
      </c>
      <c r="D6" s="78"/>
    </row>
    <row r="7" spans="1:11" ht="28.15" customHeight="1" x14ac:dyDescent="0.45">
      <c r="A7" s="281" t="s">
        <v>15</v>
      </c>
      <c r="B7" s="281"/>
      <c r="C7" s="80" t="s">
        <v>30</v>
      </c>
      <c r="D7" s="80"/>
    </row>
    <row r="8" spans="1:11" ht="54.75" customHeight="1" x14ac:dyDescent="0.45">
      <c r="A8" s="81" t="s">
        <v>14</v>
      </c>
      <c r="B8" s="284"/>
      <c r="C8" s="284"/>
      <c r="D8" s="284"/>
      <c r="E8" s="284"/>
      <c r="F8" s="284"/>
    </row>
    <row r="9" spans="1:11" x14ac:dyDescent="0.45">
      <c r="A9" s="74"/>
      <c r="B9" s="75"/>
      <c r="C9" s="292" t="s">
        <v>4</v>
      </c>
      <c r="D9" s="292"/>
      <c r="E9" s="292"/>
      <c r="F9" s="293"/>
      <c r="G9" s="285" t="s">
        <v>133</v>
      </c>
      <c r="H9" s="286"/>
      <c r="I9" s="286"/>
      <c r="J9" s="286"/>
      <c r="K9" s="287"/>
    </row>
    <row r="10" spans="1:11" x14ac:dyDescent="0.45">
      <c r="A10" s="76" t="s">
        <v>3</v>
      </c>
      <c r="B10" s="57" t="s">
        <v>2</v>
      </c>
      <c r="C10" s="77" t="s">
        <v>95</v>
      </c>
      <c r="D10" s="282" t="s">
        <v>122</v>
      </c>
      <c r="E10" s="283"/>
      <c r="F10" s="6" t="s">
        <v>97</v>
      </c>
      <c r="G10" s="10" t="s">
        <v>117</v>
      </c>
      <c r="H10" s="57" t="s">
        <v>118</v>
      </c>
      <c r="I10" s="57" t="s">
        <v>119</v>
      </c>
      <c r="J10" s="57" t="s">
        <v>122</v>
      </c>
      <c r="K10" s="9" t="s">
        <v>97</v>
      </c>
    </row>
    <row r="11" spans="1:11" x14ac:dyDescent="0.45">
      <c r="A11" s="82" t="s">
        <v>0</v>
      </c>
      <c r="B11" s="88"/>
      <c r="C11" s="83" t="s">
        <v>1</v>
      </c>
      <c r="D11" s="83"/>
      <c r="E11" s="83"/>
      <c r="F11" s="95"/>
      <c r="G11" s="45"/>
      <c r="H11" s="30"/>
      <c r="I11" s="83"/>
      <c r="J11" s="42"/>
      <c r="K11" s="95"/>
    </row>
    <row r="12" spans="1:11" x14ac:dyDescent="0.45">
      <c r="A12" s="84"/>
      <c r="B12" s="89"/>
      <c r="C12" s="86"/>
      <c r="D12" s="86"/>
      <c r="E12" s="86"/>
      <c r="F12" s="96"/>
      <c r="G12" s="47">
        <v>46</v>
      </c>
      <c r="H12" s="48"/>
      <c r="I12" s="48"/>
      <c r="J12" s="48"/>
      <c r="K12" s="52"/>
    </row>
    <row r="13" spans="1:11" x14ac:dyDescent="0.45">
      <c r="A13" s="82" t="s">
        <v>54</v>
      </c>
      <c r="B13" s="88"/>
      <c r="C13" s="83"/>
      <c r="D13" s="83"/>
      <c r="E13" s="83"/>
      <c r="F13" s="95" t="s">
        <v>99</v>
      </c>
      <c r="G13" s="34"/>
      <c r="H13" s="49"/>
      <c r="I13" s="43"/>
      <c r="J13" s="43"/>
      <c r="K13" s="44"/>
    </row>
    <row r="14" spans="1:11" x14ac:dyDescent="0.45">
      <c r="A14" s="84"/>
      <c r="B14" s="89" t="s">
        <v>108</v>
      </c>
      <c r="C14" s="86"/>
      <c r="D14" s="86"/>
      <c r="E14" s="86"/>
      <c r="F14" s="96"/>
      <c r="G14" s="47">
        <v>13</v>
      </c>
      <c r="H14" s="48"/>
      <c r="I14" s="48"/>
      <c r="J14" s="48"/>
      <c r="K14" s="52"/>
    </row>
    <row r="15" spans="1:11" x14ac:dyDescent="0.45">
      <c r="A15" s="82" t="s">
        <v>55</v>
      </c>
      <c r="B15" s="88"/>
      <c r="C15" s="83"/>
      <c r="D15" s="83"/>
      <c r="E15" s="83"/>
      <c r="F15" s="95" t="s">
        <v>99</v>
      </c>
      <c r="G15" s="45"/>
      <c r="H15" s="30"/>
      <c r="I15" s="42"/>
      <c r="J15" s="42"/>
      <c r="K15" s="44"/>
    </row>
    <row r="16" spans="1:11" x14ac:dyDescent="0.45">
      <c r="A16" s="84"/>
      <c r="B16" s="212" t="s">
        <v>108</v>
      </c>
      <c r="C16" s="138"/>
      <c r="D16" s="138"/>
      <c r="E16" s="138"/>
      <c r="F16" s="139"/>
      <c r="G16" s="213">
        <v>15</v>
      </c>
      <c r="H16" s="214"/>
      <c r="I16" s="214"/>
      <c r="J16" s="214"/>
      <c r="K16" s="52"/>
    </row>
    <row r="17" spans="1:11" x14ac:dyDescent="0.45">
      <c r="A17" s="206" t="s">
        <v>56</v>
      </c>
      <c r="B17" s="222"/>
      <c r="C17" s="223"/>
      <c r="D17" s="223"/>
      <c r="E17" s="223"/>
      <c r="F17" s="224" t="s">
        <v>99</v>
      </c>
      <c r="G17" s="225"/>
      <c r="H17" s="226"/>
      <c r="I17" s="227"/>
      <c r="J17" s="228"/>
      <c r="K17" s="51"/>
    </row>
    <row r="18" spans="1:11" x14ac:dyDescent="0.45">
      <c r="A18" s="207"/>
      <c r="B18" s="229" t="s">
        <v>108</v>
      </c>
      <c r="C18" s="86"/>
      <c r="D18" s="86"/>
      <c r="E18" s="86"/>
      <c r="F18" s="96"/>
      <c r="G18" s="47">
        <v>17</v>
      </c>
      <c r="H18" s="48"/>
      <c r="I18" s="48"/>
      <c r="J18" s="230"/>
      <c r="K18" s="208"/>
    </row>
    <row r="19" spans="1:11" x14ac:dyDescent="0.45">
      <c r="A19" s="206" t="s">
        <v>57</v>
      </c>
      <c r="B19" s="231"/>
      <c r="C19" s="83"/>
      <c r="D19" s="83"/>
      <c r="E19" s="83"/>
      <c r="F19" s="95" t="s">
        <v>99</v>
      </c>
      <c r="G19" s="45"/>
      <c r="H19" s="30"/>
      <c r="I19" s="42"/>
      <c r="J19" s="232"/>
      <c r="K19" s="51"/>
    </row>
    <row r="20" spans="1:11" ht="18.75" customHeight="1" x14ac:dyDescent="0.45">
      <c r="A20" s="207"/>
      <c r="B20" s="229" t="s">
        <v>129</v>
      </c>
      <c r="C20" s="86"/>
      <c r="D20" s="86"/>
      <c r="E20" s="86"/>
      <c r="F20" s="96"/>
      <c r="G20" s="47">
        <v>17</v>
      </c>
      <c r="H20" s="48"/>
      <c r="I20" s="48"/>
      <c r="J20" s="230"/>
      <c r="K20" s="208"/>
    </row>
    <row r="21" spans="1:11" ht="18.75" customHeight="1" x14ac:dyDescent="0.45">
      <c r="A21" s="206" t="s">
        <v>58</v>
      </c>
      <c r="B21" s="231"/>
      <c r="C21" s="83"/>
      <c r="D21" s="83">
        <v>12</v>
      </c>
      <c r="E21" s="83" t="s">
        <v>123</v>
      </c>
      <c r="F21" s="95"/>
      <c r="G21" s="45"/>
      <c r="H21" s="42"/>
      <c r="I21" s="42"/>
      <c r="J21" s="233"/>
      <c r="K21" s="209"/>
    </row>
    <row r="22" spans="1:11" ht="18.75" customHeight="1" x14ac:dyDescent="0.45">
      <c r="A22" s="207"/>
      <c r="B22" s="229" t="s">
        <v>109</v>
      </c>
      <c r="C22" s="86"/>
      <c r="D22" s="86"/>
      <c r="E22" s="86"/>
      <c r="F22" s="96"/>
      <c r="G22" s="47">
        <v>85</v>
      </c>
      <c r="H22" s="48"/>
      <c r="I22" s="48"/>
      <c r="J22" s="230"/>
      <c r="K22" s="208"/>
    </row>
    <row r="23" spans="1:11" x14ac:dyDescent="0.45">
      <c r="A23" s="206" t="s">
        <v>59</v>
      </c>
      <c r="B23" s="231"/>
      <c r="C23" s="83"/>
      <c r="D23" s="83"/>
      <c r="E23" s="83"/>
      <c r="F23" s="95" t="s">
        <v>99</v>
      </c>
      <c r="G23" s="45"/>
      <c r="H23" s="30"/>
      <c r="I23" s="42"/>
      <c r="J23" s="232"/>
      <c r="K23" s="51"/>
    </row>
    <row r="24" spans="1:11" x14ac:dyDescent="0.45">
      <c r="A24" s="207"/>
      <c r="B24" s="229"/>
      <c r="C24" s="86"/>
      <c r="D24" s="86"/>
      <c r="E24" s="86"/>
      <c r="F24" s="96"/>
      <c r="G24" s="47">
        <v>3</v>
      </c>
      <c r="H24" s="48"/>
      <c r="I24" s="48"/>
      <c r="J24" s="230"/>
      <c r="K24" s="208"/>
    </row>
    <row r="25" spans="1:11" x14ac:dyDescent="0.45">
      <c r="A25" s="206" t="s">
        <v>60</v>
      </c>
      <c r="B25" s="231"/>
      <c r="C25" s="83" t="s">
        <v>20</v>
      </c>
      <c r="D25" s="83"/>
      <c r="E25" s="83"/>
      <c r="F25" s="95"/>
      <c r="G25" s="45"/>
      <c r="H25" s="30"/>
      <c r="I25" s="42"/>
      <c r="J25" s="232"/>
      <c r="K25" s="209"/>
    </row>
    <row r="26" spans="1:11" ht="14.65" customHeight="1" x14ac:dyDescent="0.45">
      <c r="A26" s="207"/>
      <c r="B26" s="229"/>
      <c r="C26" s="86"/>
      <c r="D26" s="86"/>
      <c r="E26" s="86"/>
      <c r="F26" s="96"/>
      <c r="G26" s="47">
        <v>15</v>
      </c>
      <c r="H26" s="48"/>
      <c r="I26" s="48"/>
      <c r="J26" s="230"/>
      <c r="K26" s="208"/>
    </row>
    <row r="27" spans="1:11" ht="18.75" customHeight="1" x14ac:dyDescent="0.45">
      <c r="A27" s="206" t="s">
        <v>61</v>
      </c>
      <c r="B27" s="231"/>
      <c r="C27" s="83"/>
      <c r="D27" s="83">
        <v>4</v>
      </c>
      <c r="E27" s="83" t="s">
        <v>123</v>
      </c>
      <c r="F27" s="95"/>
      <c r="G27" s="34"/>
      <c r="H27" s="42"/>
      <c r="I27" s="43"/>
      <c r="J27" s="233"/>
      <c r="K27" s="51"/>
    </row>
    <row r="28" spans="1:11" ht="18.75" customHeight="1" x14ac:dyDescent="0.45">
      <c r="A28" s="207"/>
      <c r="B28" s="229" t="s">
        <v>110</v>
      </c>
      <c r="C28" s="86"/>
      <c r="D28" s="86"/>
      <c r="E28" s="86"/>
      <c r="F28" s="96"/>
      <c r="G28" s="47">
        <v>54</v>
      </c>
      <c r="H28" s="48"/>
      <c r="I28" s="48"/>
      <c r="J28" s="230"/>
      <c r="K28" s="208"/>
    </row>
    <row r="29" spans="1:11" x14ac:dyDescent="0.45">
      <c r="A29" s="206" t="s">
        <v>62</v>
      </c>
      <c r="B29" s="231"/>
      <c r="C29" s="83"/>
      <c r="D29" s="83"/>
      <c r="E29" s="83"/>
      <c r="F29" s="95" t="s">
        <v>99</v>
      </c>
      <c r="G29" s="45"/>
      <c r="H29" s="30"/>
      <c r="I29" s="83"/>
      <c r="J29" s="234"/>
      <c r="K29" s="51"/>
    </row>
    <row r="30" spans="1:11" x14ac:dyDescent="0.45">
      <c r="A30" s="207"/>
      <c r="B30" s="229"/>
      <c r="C30" s="86"/>
      <c r="D30" s="86"/>
      <c r="E30" s="86"/>
      <c r="F30" s="87"/>
      <c r="G30" s="47">
        <v>17</v>
      </c>
      <c r="H30" s="48"/>
      <c r="I30" s="48"/>
      <c r="J30" s="235"/>
      <c r="K30" s="210"/>
    </row>
    <row r="31" spans="1:11" x14ac:dyDescent="0.45">
      <c r="A31" s="206" t="s">
        <v>63</v>
      </c>
      <c r="B31" s="231"/>
      <c r="C31" s="83"/>
      <c r="D31" s="83"/>
      <c r="E31" s="83"/>
      <c r="F31" s="33" t="s">
        <v>99</v>
      </c>
      <c r="G31" s="45"/>
      <c r="H31" s="30"/>
      <c r="I31" s="83"/>
      <c r="J31" s="234"/>
      <c r="K31" s="51"/>
    </row>
    <row r="32" spans="1:11" x14ac:dyDescent="0.45">
      <c r="A32" s="207"/>
      <c r="B32" s="229"/>
      <c r="C32" s="86"/>
      <c r="D32" s="86"/>
      <c r="E32" s="86"/>
      <c r="F32" s="87"/>
      <c r="G32" s="47">
        <v>5</v>
      </c>
      <c r="H32" s="48"/>
      <c r="I32" s="48"/>
      <c r="J32" s="235"/>
      <c r="K32" s="210"/>
    </row>
    <row r="33" spans="1:13" x14ac:dyDescent="0.45">
      <c r="A33" s="206" t="s">
        <v>64</v>
      </c>
      <c r="B33" s="231"/>
      <c r="C33" s="83" t="s">
        <v>24</v>
      </c>
      <c r="D33" s="83"/>
      <c r="E33" s="83"/>
      <c r="F33" s="33"/>
      <c r="G33" s="45"/>
      <c r="H33" s="30"/>
      <c r="I33" s="83"/>
      <c r="J33" s="234"/>
      <c r="K33" s="211"/>
    </row>
    <row r="34" spans="1:13" x14ac:dyDescent="0.45">
      <c r="A34" s="207"/>
      <c r="B34" s="229"/>
      <c r="C34" s="86"/>
      <c r="D34" s="86"/>
      <c r="E34" s="86"/>
      <c r="F34" s="87"/>
      <c r="G34" s="47">
        <v>24</v>
      </c>
      <c r="H34" s="48"/>
      <c r="I34" s="48"/>
      <c r="J34" s="235"/>
      <c r="K34" s="210"/>
    </row>
    <row r="35" spans="1:13" x14ac:dyDescent="0.45">
      <c r="A35" s="206" t="s">
        <v>65</v>
      </c>
      <c r="B35" s="231"/>
      <c r="C35" s="83" t="s">
        <v>26</v>
      </c>
      <c r="D35" s="83"/>
      <c r="E35" s="83"/>
      <c r="F35" s="33" t="s">
        <v>99</v>
      </c>
      <c r="G35" s="45"/>
      <c r="H35" s="30"/>
      <c r="I35" s="83"/>
      <c r="J35" s="234"/>
      <c r="K35" s="51"/>
    </row>
    <row r="36" spans="1:13" ht="42.4" customHeight="1" x14ac:dyDescent="0.45">
      <c r="A36" s="207"/>
      <c r="B36" s="236" t="s">
        <v>111</v>
      </c>
      <c r="C36" s="86"/>
      <c r="D36" s="86"/>
      <c r="E36" s="86"/>
      <c r="F36" s="87"/>
      <c r="G36" s="47">
        <v>64</v>
      </c>
      <c r="H36" s="48"/>
      <c r="I36" s="48"/>
      <c r="J36" s="235"/>
      <c r="K36" s="210"/>
    </row>
    <row r="37" spans="1:13" ht="28.5" hidden="1" x14ac:dyDescent="0.45">
      <c r="A37" s="248" t="s">
        <v>92</v>
      </c>
      <c r="B37" s="237"/>
      <c r="C37" s="238" t="s">
        <v>66</v>
      </c>
      <c r="D37" s="238"/>
      <c r="E37" s="239"/>
      <c r="F37" s="240"/>
      <c r="G37" s="241"/>
      <c r="H37" s="242"/>
      <c r="I37" s="243"/>
      <c r="J37" s="244"/>
      <c r="K37" s="246"/>
    </row>
    <row r="38" spans="1:13" x14ac:dyDescent="0.45">
      <c r="A38" s="247"/>
      <c r="B38" s="215" t="s">
        <v>151</v>
      </c>
      <c r="C38" s="216" t="s">
        <v>153</v>
      </c>
      <c r="D38" s="216">
        <v>10</v>
      </c>
      <c r="E38" s="217" t="s">
        <v>152</v>
      </c>
      <c r="F38" s="218"/>
      <c r="G38" s="219"/>
      <c r="H38" s="220"/>
      <c r="I38" s="221"/>
      <c r="J38" s="217"/>
      <c r="K38" s="245"/>
    </row>
    <row r="39" spans="1:13" ht="12.75" customHeight="1" x14ac:dyDescent="0.45">
      <c r="A39" s="289" t="s">
        <v>112</v>
      </c>
      <c r="B39" s="290"/>
      <c r="C39" s="290"/>
      <c r="D39" s="290"/>
      <c r="E39" s="290"/>
      <c r="F39" s="311"/>
      <c r="G39" s="272" t="s">
        <v>112</v>
      </c>
      <c r="H39" s="273"/>
      <c r="I39" s="273"/>
      <c r="J39" s="273"/>
      <c r="K39" s="273"/>
      <c r="L39" s="273"/>
      <c r="M39" s="274"/>
    </row>
    <row r="40" spans="1:13" x14ac:dyDescent="0.45">
      <c r="A40" s="92" t="s">
        <v>3</v>
      </c>
      <c r="B40" s="27" t="s">
        <v>2</v>
      </c>
      <c r="C40" s="93" t="s">
        <v>95</v>
      </c>
      <c r="D40" s="93"/>
      <c r="E40" s="22" t="s">
        <v>122</v>
      </c>
      <c r="F40" s="8" t="s">
        <v>97</v>
      </c>
      <c r="G40" s="23" t="s">
        <v>117</v>
      </c>
      <c r="H40" s="22"/>
      <c r="I40" s="22" t="s">
        <v>119</v>
      </c>
      <c r="J40" s="22" t="s">
        <v>122</v>
      </c>
      <c r="K40" s="22" t="s">
        <v>97</v>
      </c>
      <c r="L40" s="22" t="s">
        <v>120</v>
      </c>
      <c r="M40" s="24" t="s">
        <v>121</v>
      </c>
    </row>
    <row r="41" spans="1:13" x14ac:dyDescent="0.45">
      <c r="A41" s="94">
        <f>COUNTIF(A11:A38,"*")</f>
        <v>14</v>
      </c>
      <c r="B41" s="70">
        <f>COUNTIF(B11:B38,"*")</f>
        <v>8</v>
      </c>
      <c r="C41" s="70">
        <f>COUNTIF(C11:C38,"*")</f>
        <v>6</v>
      </c>
      <c r="D41" s="70"/>
      <c r="E41" s="70">
        <f>COUNTIF(E11:E38,"*")</f>
        <v>3</v>
      </c>
      <c r="F41" s="100">
        <f>COUNTIF(F11:F38,"*")</f>
        <v>8</v>
      </c>
      <c r="G41" s="11">
        <f>SUM(G11:G38)</f>
        <v>375</v>
      </c>
      <c r="H41" s="12"/>
      <c r="I41" s="13">
        <f>SUM(I11:I38)</f>
        <v>0</v>
      </c>
      <c r="J41" s="29">
        <f>SUM(J11:J38)</f>
        <v>0</v>
      </c>
      <c r="K41" s="13">
        <f>SUM(K11:K38)</f>
        <v>0</v>
      </c>
      <c r="L41" s="14">
        <f>SUM(I41:K41)</f>
        <v>0</v>
      </c>
      <c r="M41" s="15">
        <f>L41/G41</f>
        <v>0</v>
      </c>
    </row>
    <row r="42" spans="1:13" x14ac:dyDescent="0.45">
      <c r="A42" s="1"/>
      <c r="B42" s="1"/>
    </row>
    <row r="43" spans="1:13" x14ac:dyDescent="0.45">
      <c r="A43" s="1"/>
      <c r="B43" s="1"/>
    </row>
    <row r="44" spans="1:13" ht="15.75" x14ac:dyDescent="0.5">
      <c r="A44" s="2"/>
      <c r="B44" s="2"/>
    </row>
    <row r="45" spans="1:13" ht="15.75" x14ac:dyDescent="0.5">
      <c r="A45" s="2"/>
      <c r="B45" s="2"/>
    </row>
    <row r="46" spans="1:13" ht="15.75" x14ac:dyDescent="0.5">
      <c r="A46" s="2"/>
      <c r="B46" s="2"/>
    </row>
    <row r="47" spans="1:13" ht="15.75" x14ac:dyDescent="0.5">
      <c r="A47" s="2"/>
      <c r="B47" s="2"/>
    </row>
    <row r="48" spans="1:13" ht="15.75" x14ac:dyDescent="0.5">
      <c r="A48" s="2"/>
      <c r="B48" s="2"/>
    </row>
    <row r="49" spans="1:2" ht="15.75" x14ac:dyDescent="0.5">
      <c r="A49" s="2"/>
      <c r="B49" s="2"/>
    </row>
    <row r="50" spans="1:2" ht="15.75" x14ac:dyDescent="0.5">
      <c r="A50" s="2"/>
      <c r="B50" s="2"/>
    </row>
    <row r="51" spans="1:2" ht="15.75" x14ac:dyDescent="0.5">
      <c r="A51" s="2"/>
      <c r="B51" s="2"/>
    </row>
    <row r="52" spans="1:2" ht="15.75" x14ac:dyDescent="0.5">
      <c r="A52" s="2"/>
      <c r="B52" s="2"/>
    </row>
    <row r="53" spans="1:2" ht="15.75" x14ac:dyDescent="0.5">
      <c r="A53" s="2"/>
      <c r="B53" s="2"/>
    </row>
    <row r="54" spans="1:2" ht="15.75" x14ac:dyDescent="0.5">
      <c r="A54" s="2"/>
      <c r="B54" s="2"/>
    </row>
    <row r="55" spans="1:2" ht="15.75" x14ac:dyDescent="0.5">
      <c r="A55" s="2"/>
      <c r="B55" s="2"/>
    </row>
    <row r="56" spans="1:2" ht="15.75" x14ac:dyDescent="0.5">
      <c r="A56" s="2"/>
      <c r="B56" s="2"/>
    </row>
    <row r="57" spans="1:2" ht="15.75" x14ac:dyDescent="0.5">
      <c r="A57" s="2"/>
      <c r="B57" s="2"/>
    </row>
    <row r="58" spans="1:2" ht="15.75" x14ac:dyDescent="0.5">
      <c r="A58" s="2"/>
      <c r="B58" s="2"/>
    </row>
    <row r="59" spans="1:2" ht="15.75" x14ac:dyDescent="0.5">
      <c r="A59" s="2"/>
      <c r="B59" s="2"/>
    </row>
    <row r="60" spans="1:2" ht="15.75" x14ac:dyDescent="0.5">
      <c r="A60" s="2"/>
      <c r="B60" s="2"/>
    </row>
    <row r="61" spans="1:2" ht="15.75" x14ac:dyDescent="0.5">
      <c r="A61" s="2"/>
      <c r="B61" s="2"/>
    </row>
    <row r="62" spans="1:2" ht="15.75" x14ac:dyDescent="0.5">
      <c r="A62" s="2"/>
      <c r="B62" s="2"/>
    </row>
    <row r="63" spans="1:2" ht="15.75" x14ac:dyDescent="0.5">
      <c r="A63" s="2"/>
      <c r="B63" s="2"/>
    </row>
    <row r="64" spans="1:2" ht="15.75" x14ac:dyDescent="0.5">
      <c r="A64" s="2"/>
      <c r="B64" s="2"/>
    </row>
    <row r="65" spans="1:2" ht="15.75" x14ac:dyDescent="0.5">
      <c r="A65" s="2"/>
      <c r="B65" s="2"/>
    </row>
    <row r="66" spans="1:2" ht="15.75" x14ac:dyDescent="0.5">
      <c r="A66" s="2"/>
      <c r="B66" s="2"/>
    </row>
    <row r="67" spans="1:2" ht="15.75" x14ac:dyDescent="0.5">
      <c r="A67" s="2"/>
      <c r="B67" s="2"/>
    </row>
    <row r="68" spans="1:2" ht="15.75" x14ac:dyDescent="0.5">
      <c r="A68" s="2"/>
      <c r="B68" s="2"/>
    </row>
    <row r="69" spans="1:2" ht="15.75" x14ac:dyDescent="0.5">
      <c r="A69" s="2"/>
      <c r="B69" s="2"/>
    </row>
    <row r="70" spans="1:2" ht="15.75" x14ac:dyDescent="0.5">
      <c r="A70" s="2"/>
      <c r="B70" s="2"/>
    </row>
    <row r="71" spans="1:2" ht="15.75" x14ac:dyDescent="0.5">
      <c r="A71" s="2"/>
      <c r="B71" s="2"/>
    </row>
    <row r="72" spans="1:2" ht="15.75" x14ac:dyDescent="0.5">
      <c r="A72" s="2"/>
      <c r="B72" s="2"/>
    </row>
    <row r="73" spans="1:2" ht="15.75" x14ac:dyDescent="0.5">
      <c r="A73" s="2"/>
      <c r="B73" s="2"/>
    </row>
    <row r="74" spans="1:2" ht="15.75" x14ac:dyDescent="0.5">
      <c r="A74" s="2"/>
      <c r="B74" s="2"/>
    </row>
    <row r="75" spans="1:2" x14ac:dyDescent="0.45">
      <c r="A75" s="1"/>
      <c r="B75" s="1"/>
    </row>
    <row r="76" spans="1:2" x14ac:dyDescent="0.45">
      <c r="A76" s="1"/>
      <c r="B76" s="1"/>
    </row>
    <row r="77" spans="1:2" x14ac:dyDescent="0.45">
      <c r="A77" s="1"/>
      <c r="B77" s="1"/>
    </row>
    <row r="78" spans="1:2" x14ac:dyDescent="0.45">
      <c r="A78" s="1"/>
      <c r="B78" s="1"/>
    </row>
    <row r="79" spans="1:2" x14ac:dyDescent="0.45">
      <c r="A79" s="1"/>
      <c r="B79" s="1"/>
    </row>
    <row r="80" spans="1:2" x14ac:dyDescent="0.45">
      <c r="A80" s="1"/>
      <c r="B80" s="1"/>
    </row>
    <row r="81" spans="1:2" x14ac:dyDescent="0.45">
      <c r="A81" s="1"/>
      <c r="B81" s="1"/>
    </row>
    <row r="82" spans="1:2" x14ac:dyDescent="0.45">
      <c r="A82" s="1"/>
      <c r="B82" s="1"/>
    </row>
    <row r="83" spans="1:2" x14ac:dyDescent="0.45">
      <c r="A83" s="1"/>
      <c r="B83" s="1"/>
    </row>
    <row r="84" spans="1:2" x14ac:dyDescent="0.45">
      <c r="A84" s="1"/>
      <c r="B84" s="1"/>
    </row>
    <row r="85" spans="1:2" x14ac:dyDescent="0.45">
      <c r="A85" s="1"/>
      <c r="B85" s="1"/>
    </row>
    <row r="86" spans="1:2" x14ac:dyDescent="0.45">
      <c r="A86" s="1"/>
      <c r="B86" s="1"/>
    </row>
    <row r="87" spans="1:2" x14ac:dyDescent="0.45">
      <c r="A87" s="1"/>
      <c r="B87" s="1"/>
    </row>
    <row r="88" spans="1:2" x14ac:dyDescent="0.45">
      <c r="A88" s="1"/>
      <c r="B88" s="1"/>
    </row>
    <row r="89" spans="1:2" x14ac:dyDescent="0.45">
      <c r="A89" s="1"/>
      <c r="B89" s="1"/>
    </row>
    <row r="90" spans="1:2" x14ac:dyDescent="0.45">
      <c r="A90" s="1"/>
      <c r="B90" s="1"/>
    </row>
    <row r="91" spans="1:2" x14ac:dyDescent="0.45">
      <c r="A91" s="1"/>
      <c r="B91" s="1"/>
    </row>
    <row r="92" spans="1:2" x14ac:dyDescent="0.45">
      <c r="A92" s="1"/>
      <c r="B92" s="1"/>
    </row>
    <row r="93" spans="1:2" x14ac:dyDescent="0.45">
      <c r="A93" s="1"/>
      <c r="B93" s="1"/>
    </row>
    <row r="94" spans="1:2" x14ac:dyDescent="0.45">
      <c r="A94" s="1"/>
      <c r="B94" s="1"/>
    </row>
    <row r="95" spans="1:2" x14ac:dyDescent="0.45">
      <c r="A95" s="1"/>
      <c r="B95" s="1"/>
    </row>
    <row r="96" spans="1:2" x14ac:dyDescent="0.45">
      <c r="A96" s="1"/>
      <c r="B96" s="1"/>
    </row>
    <row r="97" spans="1:2" x14ac:dyDescent="0.45">
      <c r="A97" s="1"/>
      <c r="B97" s="1"/>
    </row>
    <row r="98" spans="1:2" x14ac:dyDescent="0.45">
      <c r="A98" s="1"/>
      <c r="B98" s="1"/>
    </row>
    <row r="99" spans="1:2" x14ac:dyDescent="0.45">
      <c r="A99" s="1"/>
      <c r="B99" s="1"/>
    </row>
    <row r="100" spans="1:2" x14ac:dyDescent="0.45">
      <c r="A100" s="1"/>
      <c r="B100" s="1"/>
    </row>
    <row r="101" spans="1:2" x14ac:dyDescent="0.45">
      <c r="A101" s="1"/>
      <c r="B101" s="1"/>
    </row>
    <row r="102" spans="1:2" x14ac:dyDescent="0.45">
      <c r="A102" s="1"/>
      <c r="B102" s="1"/>
    </row>
    <row r="103" spans="1:2" x14ac:dyDescent="0.45">
      <c r="A103" s="1"/>
      <c r="B103" s="1"/>
    </row>
    <row r="104" spans="1:2" x14ac:dyDescent="0.45">
      <c r="A104" s="1"/>
      <c r="B104" s="1"/>
    </row>
  </sheetData>
  <mergeCells count="13">
    <mergeCell ref="A1:B1"/>
    <mergeCell ref="G39:M39"/>
    <mergeCell ref="B8:F8"/>
    <mergeCell ref="D10:E10"/>
    <mergeCell ref="A39:F39"/>
    <mergeCell ref="C9:F9"/>
    <mergeCell ref="G9:K9"/>
    <mergeCell ref="A7:B7"/>
    <mergeCell ref="A2:B2"/>
    <mergeCell ref="A3:B3"/>
    <mergeCell ref="A4:B4"/>
    <mergeCell ref="A5:B5"/>
    <mergeCell ref="A6:B6"/>
  </mergeCells>
  <printOptions gridLines="1"/>
  <pageMargins left="0.70866141732283472" right="0.70866141732283472" top="1.2598425196850394" bottom="0.74803149606299213" header="0.31496062992125984" footer="0.31496062992125984"/>
  <pageSetup paperSize="17" scale="6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7" tint="0.39997558519241921"/>
    <pageSetUpPr fitToPage="1"/>
  </sheetPr>
  <dimension ref="A1:M103"/>
  <sheetViews>
    <sheetView topLeftCell="A19" workbookViewId="0">
      <selection activeCell="M32" sqref="M32"/>
    </sheetView>
  </sheetViews>
  <sheetFormatPr defaultRowHeight="14.25" x14ac:dyDescent="0.45"/>
  <cols>
    <col min="1" max="1" width="15" customWidth="1"/>
    <col min="2" max="2" width="31.3984375" customWidth="1"/>
    <col min="3" max="3" width="24.3984375" customWidth="1"/>
    <col min="4" max="4" width="3" customWidth="1"/>
    <col min="5" max="5" width="17.265625" customWidth="1"/>
    <col min="7" max="7" width="12.73046875" bestFit="1" customWidth="1"/>
    <col min="8" max="8" width="11.1328125" style="35" bestFit="1" customWidth="1"/>
    <col min="9" max="9" width="10.59765625" bestFit="1" customWidth="1"/>
    <col min="10" max="10" width="11.265625" bestFit="1" customWidth="1"/>
    <col min="12" max="12" width="12.1328125" bestFit="1" customWidth="1"/>
  </cols>
  <sheetData>
    <row r="1" spans="1:11" ht="21" x14ac:dyDescent="0.65">
      <c r="A1" s="271" t="s">
        <v>146</v>
      </c>
      <c r="B1" s="271"/>
      <c r="C1" s="50"/>
      <c r="H1"/>
    </row>
    <row r="2" spans="1:11" x14ac:dyDescent="0.45">
      <c r="A2" s="280" t="s">
        <v>9</v>
      </c>
      <c r="B2" s="280"/>
      <c r="C2" s="78">
        <v>3</v>
      </c>
      <c r="D2" s="78"/>
    </row>
    <row r="3" spans="1:11" x14ac:dyDescent="0.45">
      <c r="A3" s="280" t="s">
        <v>67</v>
      </c>
      <c r="B3" s="280"/>
      <c r="C3" s="78" t="s">
        <v>5</v>
      </c>
      <c r="D3" s="78"/>
    </row>
    <row r="4" spans="1:11" x14ac:dyDescent="0.45">
      <c r="A4" s="280" t="s">
        <v>87</v>
      </c>
      <c r="B4" s="280"/>
      <c r="C4" s="79">
        <v>2</v>
      </c>
      <c r="D4" s="79"/>
    </row>
    <row r="5" spans="1:11" x14ac:dyDescent="0.45">
      <c r="A5" s="280" t="s">
        <v>68</v>
      </c>
      <c r="B5" s="280"/>
      <c r="C5" s="78" t="s">
        <v>28</v>
      </c>
      <c r="D5" s="78"/>
    </row>
    <row r="6" spans="1:11" x14ac:dyDescent="0.45">
      <c r="A6" s="280" t="s">
        <v>16</v>
      </c>
      <c r="B6" s="280"/>
      <c r="C6" s="78">
        <v>141</v>
      </c>
      <c r="D6" s="78"/>
    </row>
    <row r="7" spans="1:11" ht="28.5" x14ac:dyDescent="0.45">
      <c r="A7" s="281" t="s">
        <v>15</v>
      </c>
      <c r="B7" s="281"/>
      <c r="C7" s="80" t="s">
        <v>69</v>
      </c>
      <c r="D7" s="80"/>
    </row>
    <row r="8" spans="1:11" ht="33" customHeight="1" x14ac:dyDescent="0.45">
      <c r="A8" s="81" t="s">
        <v>14</v>
      </c>
      <c r="B8" s="284"/>
      <c r="C8" s="284"/>
      <c r="D8" s="284"/>
      <c r="E8" s="284"/>
      <c r="F8" s="284"/>
    </row>
    <row r="9" spans="1:11" x14ac:dyDescent="0.45">
      <c r="A9" s="74"/>
      <c r="B9" s="75"/>
      <c r="C9" s="292" t="s">
        <v>4</v>
      </c>
      <c r="D9" s="292"/>
      <c r="E9" s="292"/>
      <c r="F9" s="293"/>
      <c r="G9" s="285" t="s">
        <v>133</v>
      </c>
      <c r="H9" s="286"/>
      <c r="I9" s="286"/>
      <c r="J9" s="286"/>
      <c r="K9" s="287"/>
    </row>
    <row r="10" spans="1:11" x14ac:dyDescent="0.45">
      <c r="A10" s="76" t="s">
        <v>3</v>
      </c>
      <c r="B10" s="57" t="s">
        <v>2</v>
      </c>
      <c r="C10" s="77" t="s">
        <v>95</v>
      </c>
      <c r="D10" s="282" t="s">
        <v>122</v>
      </c>
      <c r="E10" s="283"/>
      <c r="F10" s="6" t="s">
        <v>97</v>
      </c>
      <c r="G10" s="10" t="s">
        <v>117</v>
      </c>
      <c r="H10" s="36" t="s">
        <v>118</v>
      </c>
      <c r="I10" s="57" t="s">
        <v>119</v>
      </c>
      <c r="J10" s="57" t="s">
        <v>122</v>
      </c>
      <c r="K10" s="9" t="s">
        <v>97</v>
      </c>
    </row>
    <row r="11" spans="1:11" x14ac:dyDescent="0.45">
      <c r="A11" s="82" t="s">
        <v>0</v>
      </c>
      <c r="B11" s="83"/>
      <c r="C11" s="83" t="s">
        <v>70</v>
      </c>
      <c r="D11" s="83"/>
      <c r="E11" s="83"/>
      <c r="F11" s="95"/>
      <c r="G11" s="45"/>
      <c r="H11" s="30"/>
      <c r="I11" s="83"/>
      <c r="J11" s="42"/>
      <c r="K11" s="95"/>
    </row>
    <row r="12" spans="1:11" x14ac:dyDescent="0.45">
      <c r="A12" s="84"/>
      <c r="B12" s="86"/>
      <c r="C12" s="86"/>
      <c r="D12" s="86"/>
      <c r="E12" s="86"/>
      <c r="F12" s="96"/>
      <c r="G12" s="47">
        <v>29</v>
      </c>
      <c r="H12" s="46"/>
      <c r="I12" s="48"/>
      <c r="J12" s="48"/>
      <c r="K12" s="52"/>
    </row>
    <row r="13" spans="1:11" ht="33.75" customHeight="1" x14ac:dyDescent="0.45">
      <c r="A13" s="82" t="s">
        <v>71</v>
      </c>
      <c r="B13" s="5" t="s">
        <v>115</v>
      </c>
      <c r="C13" s="83"/>
      <c r="D13" s="110">
        <v>10</v>
      </c>
      <c r="E13" s="111" t="s">
        <v>132</v>
      </c>
      <c r="F13" s="95"/>
      <c r="G13" s="45"/>
      <c r="H13" s="30"/>
      <c r="I13" s="42"/>
      <c r="J13" s="42"/>
      <c r="K13" s="53"/>
    </row>
    <row r="14" spans="1:11" x14ac:dyDescent="0.45">
      <c r="A14" s="84"/>
      <c r="B14" s="86"/>
      <c r="C14" s="86"/>
      <c r="D14" s="86"/>
      <c r="E14" s="86"/>
      <c r="F14" s="96"/>
      <c r="G14" s="47">
        <v>21</v>
      </c>
      <c r="H14" s="46"/>
      <c r="I14" s="48"/>
      <c r="J14" s="48"/>
      <c r="K14" s="52"/>
    </row>
    <row r="15" spans="1:11" ht="28.5" x14ac:dyDescent="0.45">
      <c r="A15" s="82" t="s">
        <v>72</v>
      </c>
      <c r="B15" s="83"/>
      <c r="C15" s="83"/>
      <c r="D15" s="110">
        <v>4</v>
      </c>
      <c r="E15" s="111" t="s">
        <v>131</v>
      </c>
      <c r="F15" s="95"/>
      <c r="G15" s="45"/>
      <c r="H15" s="30"/>
      <c r="I15" s="42"/>
      <c r="J15" s="42"/>
      <c r="K15" s="53"/>
    </row>
    <row r="16" spans="1:11" x14ac:dyDescent="0.45">
      <c r="A16" s="84"/>
      <c r="B16" s="86"/>
      <c r="C16" s="86"/>
      <c r="D16" s="86"/>
      <c r="E16" s="86"/>
      <c r="F16" s="96"/>
      <c r="G16" s="47">
        <v>16</v>
      </c>
      <c r="H16" s="46"/>
      <c r="I16" s="48"/>
      <c r="J16" s="48"/>
      <c r="K16" s="52"/>
    </row>
    <row r="17" spans="1:13" x14ac:dyDescent="0.45">
      <c r="A17" s="82" t="s">
        <v>73</v>
      </c>
      <c r="B17" s="83"/>
      <c r="C17" s="83"/>
      <c r="D17" s="83"/>
      <c r="E17" s="83"/>
      <c r="F17" s="95" t="s">
        <v>99</v>
      </c>
      <c r="G17" s="45"/>
      <c r="H17" s="30"/>
      <c r="I17" s="42"/>
      <c r="J17" s="42"/>
      <c r="K17" s="53"/>
    </row>
    <row r="18" spans="1:13" x14ac:dyDescent="0.45">
      <c r="A18" s="84"/>
      <c r="B18" s="86"/>
      <c r="C18" s="86"/>
      <c r="D18" s="86"/>
      <c r="E18" s="86"/>
      <c r="F18" s="96"/>
      <c r="G18" s="47">
        <v>9</v>
      </c>
      <c r="H18" s="46"/>
      <c r="I18" s="48"/>
      <c r="J18" s="48"/>
      <c r="K18" s="52"/>
    </row>
    <row r="19" spans="1:13" ht="32.25" customHeight="1" x14ac:dyDescent="0.45">
      <c r="A19" s="82" t="s">
        <v>74</v>
      </c>
      <c r="B19" s="32" t="s">
        <v>116</v>
      </c>
      <c r="C19" s="83"/>
      <c r="D19" s="83"/>
      <c r="E19" s="83" t="s">
        <v>75</v>
      </c>
      <c r="F19" s="95"/>
      <c r="G19" s="45"/>
      <c r="H19" s="30"/>
      <c r="I19" s="42"/>
      <c r="J19" s="42"/>
      <c r="K19" s="53"/>
    </row>
    <row r="20" spans="1:13" x14ac:dyDescent="0.45">
      <c r="A20" s="84" t="s">
        <v>76</v>
      </c>
      <c r="B20" s="85"/>
      <c r="C20" s="86"/>
      <c r="D20" s="86"/>
      <c r="E20" s="86"/>
      <c r="F20" s="96"/>
      <c r="G20" s="47">
        <v>24</v>
      </c>
      <c r="H20" s="46"/>
      <c r="I20" s="48"/>
      <c r="J20" s="48"/>
      <c r="K20" s="52"/>
    </row>
    <row r="21" spans="1:13" ht="28.5" x14ac:dyDescent="0.45">
      <c r="A21" s="82" t="s">
        <v>77</v>
      </c>
      <c r="B21" s="83"/>
      <c r="C21" s="83"/>
      <c r="D21" s="83"/>
      <c r="E21" s="5" t="s">
        <v>78</v>
      </c>
      <c r="F21" s="95"/>
      <c r="G21" s="45"/>
      <c r="H21" s="30"/>
      <c r="I21" s="42"/>
      <c r="J21" s="42"/>
      <c r="K21" s="53"/>
    </row>
    <row r="22" spans="1:13" ht="36.75" customHeight="1" x14ac:dyDescent="0.45">
      <c r="A22" s="84"/>
      <c r="B22" s="4" t="s">
        <v>114</v>
      </c>
      <c r="C22" s="86"/>
      <c r="D22" s="86"/>
      <c r="E22" s="86"/>
      <c r="F22" s="96"/>
      <c r="G22" s="47">
        <v>24</v>
      </c>
      <c r="H22" s="46"/>
      <c r="I22" s="48"/>
      <c r="J22" s="48"/>
      <c r="K22" s="52"/>
    </row>
    <row r="23" spans="1:13" x14ac:dyDescent="0.45">
      <c r="A23" s="82" t="s">
        <v>79</v>
      </c>
      <c r="B23" s="83"/>
      <c r="C23" s="83"/>
      <c r="D23" s="83"/>
      <c r="E23" s="5" t="s">
        <v>80</v>
      </c>
      <c r="F23" s="95"/>
      <c r="G23" s="45"/>
      <c r="H23" s="30"/>
      <c r="I23" s="42"/>
      <c r="J23" s="42"/>
      <c r="K23" s="53"/>
    </row>
    <row r="24" spans="1:13" ht="18.75" customHeight="1" x14ac:dyDescent="0.45">
      <c r="A24" s="84"/>
      <c r="B24" s="86"/>
      <c r="C24" s="86"/>
      <c r="D24" s="86"/>
      <c r="E24" s="86"/>
      <c r="F24" s="96"/>
      <c r="G24" s="47">
        <v>12</v>
      </c>
      <c r="H24" s="46"/>
      <c r="I24" s="48"/>
      <c r="J24" s="48"/>
      <c r="K24" s="52"/>
    </row>
    <row r="25" spans="1:13" ht="18.75" customHeight="1" x14ac:dyDescent="0.45">
      <c r="A25" s="82" t="s">
        <v>81</v>
      </c>
      <c r="B25" s="83"/>
      <c r="C25" s="83"/>
      <c r="D25" s="83">
        <v>12</v>
      </c>
      <c r="E25" s="83" t="s">
        <v>130</v>
      </c>
      <c r="F25" s="95"/>
      <c r="G25" s="45"/>
      <c r="H25" s="30"/>
      <c r="I25" s="42"/>
      <c r="J25" s="42"/>
      <c r="K25" s="53"/>
    </row>
    <row r="26" spans="1:13" ht="18.75" customHeight="1" x14ac:dyDescent="0.45">
      <c r="A26" s="84"/>
      <c r="B26" s="86"/>
      <c r="C26" s="86"/>
      <c r="D26" s="86"/>
      <c r="E26" s="86"/>
      <c r="F26" s="96"/>
      <c r="G26" s="47">
        <v>3</v>
      </c>
      <c r="H26" s="46"/>
      <c r="I26" s="48"/>
      <c r="J26" s="48"/>
      <c r="K26" s="52"/>
    </row>
    <row r="27" spans="1:13" ht="33.75" customHeight="1" x14ac:dyDescent="0.45">
      <c r="A27" s="82" t="s">
        <v>82</v>
      </c>
      <c r="B27" s="32" t="s">
        <v>113</v>
      </c>
      <c r="C27" s="83"/>
      <c r="D27" s="83"/>
      <c r="E27" s="83" t="s">
        <v>83</v>
      </c>
      <c r="F27" s="95"/>
      <c r="G27" s="45"/>
      <c r="H27" s="30"/>
      <c r="I27" s="42"/>
      <c r="J27" s="42"/>
      <c r="K27" s="53"/>
    </row>
    <row r="28" spans="1:13" x14ac:dyDescent="0.45">
      <c r="A28" s="84"/>
      <c r="B28" s="85"/>
      <c r="C28" s="86"/>
      <c r="D28" s="86"/>
      <c r="E28" s="86"/>
      <c r="F28" s="96"/>
      <c r="G28" s="47">
        <v>3</v>
      </c>
      <c r="H28" s="46"/>
      <c r="I28" s="48"/>
      <c r="J28" s="48"/>
      <c r="K28" s="52"/>
    </row>
    <row r="29" spans="1:13" ht="28.5" x14ac:dyDescent="0.45">
      <c r="A29" s="90" t="s">
        <v>84</v>
      </c>
      <c r="B29" s="97"/>
      <c r="C29" s="91" t="s">
        <v>85</v>
      </c>
      <c r="D29" s="91"/>
      <c r="E29" s="55"/>
      <c r="F29" s="56"/>
      <c r="G29" s="54"/>
      <c r="H29" s="31"/>
      <c r="I29" s="55"/>
      <c r="J29" s="55"/>
      <c r="K29" s="56"/>
    </row>
    <row r="30" spans="1:13" ht="22.5" customHeight="1" x14ac:dyDescent="0.45">
      <c r="A30" s="289" t="s">
        <v>112</v>
      </c>
      <c r="B30" s="290"/>
      <c r="C30" s="290"/>
      <c r="D30" s="290"/>
      <c r="E30" s="290"/>
      <c r="F30" s="291"/>
      <c r="G30" s="272" t="s">
        <v>112</v>
      </c>
      <c r="H30" s="273"/>
      <c r="I30" s="273"/>
      <c r="J30" s="273"/>
      <c r="K30" s="273"/>
      <c r="L30" s="273"/>
      <c r="M30" s="274"/>
    </row>
    <row r="31" spans="1:13" x14ac:dyDescent="0.45">
      <c r="A31" s="92" t="s">
        <v>3</v>
      </c>
      <c r="B31" s="27" t="s">
        <v>2</v>
      </c>
      <c r="C31" s="93" t="s">
        <v>95</v>
      </c>
      <c r="D31" s="93"/>
      <c r="E31" s="22" t="s">
        <v>122</v>
      </c>
      <c r="F31" s="19" t="s">
        <v>97</v>
      </c>
      <c r="G31" s="23" t="s">
        <v>117</v>
      </c>
      <c r="H31" s="25"/>
      <c r="I31" s="22" t="s">
        <v>119</v>
      </c>
      <c r="J31" s="22" t="s">
        <v>122</v>
      </c>
      <c r="K31" s="22" t="s">
        <v>97</v>
      </c>
      <c r="L31" s="22" t="s">
        <v>120</v>
      </c>
      <c r="M31" s="24" t="s">
        <v>121</v>
      </c>
    </row>
    <row r="32" spans="1:13" x14ac:dyDescent="0.45">
      <c r="A32" s="94">
        <f>COUNTIF(A11:A29,"*")</f>
        <v>11</v>
      </c>
      <c r="B32" s="70">
        <f>COUNTIF(B11:B29,"*")</f>
        <v>4</v>
      </c>
      <c r="C32" s="70">
        <f>COUNTIF(C11:C29,"*")</f>
        <v>2</v>
      </c>
      <c r="D32" s="70"/>
      <c r="E32" s="70">
        <f>COUNTIF(E11:E29,"*")</f>
        <v>7</v>
      </c>
      <c r="F32" s="71">
        <f>COUNTIF(F11:F29,"*")</f>
        <v>1</v>
      </c>
      <c r="G32" s="11">
        <f>SUM(G11:G29)</f>
        <v>141</v>
      </c>
      <c r="H32" s="18"/>
      <c r="I32" s="13">
        <f>SUM(I11:I29)</f>
        <v>0</v>
      </c>
      <c r="J32" s="29">
        <f>SUM(J11:J29)</f>
        <v>0</v>
      </c>
      <c r="K32" s="13">
        <f>SUM(K11:K29)</f>
        <v>0</v>
      </c>
      <c r="L32" s="14">
        <f>SUM(I32:K32)</f>
        <v>0</v>
      </c>
      <c r="M32" s="15">
        <f>L32/G32</f>
        <v>0</v>
      </c>
    </row>
    <row r="33" spans="1:2" ht="15.75" x14ac:dyDescent="0.5">
      <c r="A33" s="2"/>
    </row>
    <row r="34" spans="1:2" ht="15.75" x14ac:dyDescent="0.5">
      <c r="A34" s="2"/>
      <c r="B34" s="2"/>
    </row>
    <row r="35" spans="1:2" ht="15.75" x14ac:dyDescent="0.5">
      <c r="A35" s="2"/>
      <c r="B35" s="2"/>
    </row>
    <row r="36" spans="1:2" ht="15.75" x14ac:dyDescent="0.5">
      <c r="A36" s="2"/>
      <c r="B36" s="2"/>
    </row>
    <row r="37" spans="1:2" ht="15.75" x14ac:dyDescent="0.5">
      <c r="A37" s="2"/>
      <c r="B37" s="2"/>
    </row>
    <row r="38" spans="1:2" ht="15.75" x14ac:dyDescent="0.5">
      <c r="A38" s="2"/>
      <c r="B38" s="2"/>
    </row>
    <row r="39" spans="1:2" ht="15.75" x14ac:dyDescent="0.5">
      <c r="A39" s="2"/>
      <c r="B39" s="2"/>
    </row>
    <row r="40" spans="1:2" ht="15.75" x14ac:dyDescent="0.5">
      <c r="A40" s="2"/>
      <c r="B40" s="2"/>
    </row>
    <row r="41" spans="1:2" ht="15.75" x14ac:dyDescent="0.5">
      <c r="A41" s="2"/>
      <c r="B41" s="2"/>
    </row>
    <row r="42" spans="1:2" ht="15.75" x14ac:dyDescent="0.5">
      <c r="A42" s="2"/>
      <c r="B42" s="2"/>
    </row>
    <row r="43" spans="1:2" ht="15.75" x14ac:dyDescent="0.5">
      <c r="A43" s="2"/>
      <c r="B43" s="2"/>
    </row>
    <row r="44" spans="1:2" ht="15.75" x14ac:dyDescent="0.5">
      <c r="A44" s="2"/>
      <c r="B44" s="2"/>
    </row>
    <row r="45" spans="1:2" ht="15.75" x14ac:dyDescent="0.5">
      <c r="A45" s="2"/>
      <c r="B45" s="2"/>
    </row>
    <row r="46" spans="1:2" ht="15.75" x14ac:dyDescent="0.5">
      <c r="A46" s="2"/>
      <c r="B46" s="2"/>
    </row>
    <row r="47" spans="1:2" ht="15.75" x14ac:dyDescent="0.5">
      <c r="A47" s="2"/>
      <c r="B47" s="2"/>
    </row>
    <row r="48" spans="1:2" ht="15.75" x14ac:dyDescent="0.5">
      <c r="A48" s="2"/>
      <c r="B48" s="2"/>
    </row>
    <row r="49" spans="1:2" ht="15.75" x14ac:dyDescent="0.5">
      <c r="A49" s="2"/>
      <c r="B49" s="2"/>
    </row>
    <row r="50" spans="1:2" ht="15.75" x14ac:dyDescent="0.5">
      <c r="A50" s="2"/>
      <c r="B50" s="2"/>
    </row>
    <row r="51" spans="1:2" ht="15.75" x14ac:dyDescent="0.5">
      <c r="A51" s="2"/>
      <c r="B51" s="2"/>
    </row>
    <row r="52" spans="1:2" ht="15.75" x14ac:dyDescent="0.5">
      <c r="A52" s="2"/>
      <c r="B52" s="2"/>
    </row>
    <row r="53" spans="1:2" ht="15.75" x14ac:dyDescent="0.5">
      <c r="A53" s="2"/>
      <c r="B53" s="2"/>
    </row>
    <row r="54" spans="1:2" ht="15.75" x14ac:dyDescent="0.5">
      <c r="A54" s="2"/>
      <c r="B54" s="2"/>
    </row>
    <row r="55" spans="1:2" ht="15.75" x14ac:dyDescent="0.5">
      <c r="A55" s="2"/>
      <c r="B55" s="2"/>
    </row>
    <row r="56" spans="1:2" ht="15.75" x14ac:dyDescent="0.5">
      <c r="A56" s="2"/>
      <c r="B56" s="2"/>
    </row>
    <row r="57" spans="1:2" ht="15.75" x14ac:dyDescent="0.5">
      <c r="A57" s="2"/>
      <c r="B57" s="2"/>
    </row>
    <row r="58" spans="1:2" ht="15.75" x14ac:dyDescent="0.5">
      <c r="A58" s="2"/>
      <c r="B58" s="2"/>
    </row>
    <row r="59" spans="1:2" ht="15.75" x14ac:dyDescent="0.5">
      <c r="A59" s="2"/>
      <c r="B59" s="2"/>
    </row>
    <row r="60" spans="1:2" ht="15.75" x14ac:dyDescent="0.5">
      <c r="A60" s="2"/>
      <c r="B60" s="2"/>
    </row>
    <row r="61" spans="1:2" ht="15.75" x14ac:dyDescent="0.5">
      <c r="A61" s="2"/>
      <c r="B61" s="2"/>
    </row>
    <row r="62" spans="1:2" ht="15.75" x14ac:dyDescent="0.5">
      <c r="A62" s="2"/>
      <c r="B62" s="2"/>
    </row>
    <row r="63" spans="1:2" ht="15.75" x14ac:dyDescent="0.5">
      <c r="A63" s="2"/>
      <c r="B63" s="2"/>
    </row>
    <row r="64" spans="1:2" ht="15.75" x14ac:dyDescent="0.5">
      <c r="A64" s="2"/>
      <c r="B64" s="2"/>
    </row>
    <row r="65" spans="1:2" ht="15.75" x14ac:dyDescent="0.5">
      <c r="A65" s="2"/>
      <c r="B65" s="2"/>
    </row>
    <row r="66" spans="1:2" ht="15.75" x14ac:dyDescent="0.5">
      <c r="A66" s="2"/>
      <c r="B66" s="2"/>
    </row>
    <row r="67" spans="1:2" ht="15.75" x14ac:dyDescent="0.5">
      <c r="A67" s="2"/>
      <c r="B67" s="2"/>
    </row>
    <row r="68" spans="1:2" ht="15.75" x14ac:dyDescent="0.5">
      <c r="A68" s="2"/>
      <c r="B68" s="2"/>
    </row>
    <row r="69" spans="1:2" ht="15.75" x14ac:dyDescent="0.5">
      <c r="A69" s="2"/>
      <c r="B69" s="2"/>
    </row>
    <row r="70" spans="1:2" ht="15.75" x14ac:dyDescent="0.5">
      <c r="A70" s="2"/>
      <c r="B70" s="2"/>
    </row>
    <row r="71" spans="1:2" ht="15.75" x14ac:dyDescent="0.5">
      <c r="A71" s="2"/>
      <c r="B71" s="2"/>
    </row>
    <row r="72" spans="1:2" ht="15.75" x14ac:dyDescent="0.5">
      <c r="A72" s="2"/>
      <c r="B72" s="2"/>
    </row>
    <row r="73" spans="1:2" ht="15.75" x14ac:dyDescent="0.5">
      <c r="A73" s="2"/>
      <c r="B73" s="2"/>
    </row>
    <row r="74" spans="1:2" ht="15.75" x14ac:dyDescent="0.5">
      <c r="A74" s="2"/>
      <c r="B74" s="2"/>
    </row>
    <row r="75" spans="1:2" ht="15.75" x14ac:dyDescent="0.5">
      <c r="A75" s="2"/>
      <c r="B75" s="2"/>
    </row>
    <row r="76" spans="1:2" ht="15.75" x14ac:dyDescent="0.5">
      <c r="A76" s="2"/>
      <c r="B76" s="2"/>
    </row>
    <row r="77" spans="1:2" ht="15.75" x14ac:dyDescent="0.5">
      <c r="A77" s="2"/>
      <c r="B77" s="2"/>
    </row>
    <row r="78" spans="1:2" ht="15.75" x14ac:dyDescent="0.5">
      <c r="A78" s="2"/>
      <c r="B78" s="2"/>
    </row>
    <row r="79" spans="1:2" ht="15.75" x14ac:dyDescent="0.5">
      <c r="A79" s="2"/>
      <c r="B79" s="2"/>
    </row>
    <row r="80" spans="1:2" ht="15.75" x14ac:dyDescent="0.5">
      <c r="A80" s="2"/>
      <c r="B80" s="2"/>
    </row>
    <row r="81" spans="1:2" ht="15.75" x14ac:dyDescent="0.5">
      <c r="A81" s="2"/>
      <c r="B81" s="2"/>
    </row>
    <row r="82" spans="1:2" ht="15.75" x14ac:dyDescent="0.5">
      <c r="A82" s="2"/>
      <c r="B82" s="2"/>
    </row>
    <row r="83" spans="1:2" ht="15.75" x14ac:dyDescent="0.5">
      <c r="A83" s="2"/>
      <c r="B83" s="2"/>
    </row>
    <row r="84" spans="1:2" ht="15.75" x14ac:dyDescent="0.5">
      <c r="A84" s="2"/>
      <c r="B84" s="2"/>
    </row>
    <row r="85" spans="1:2" ht="15.75" x14ac:dyDescent="0.5">
      <c r="A85" s="2"/>
      <c r="B85" s="2"/>
    </row>
    <row r="86" spans="1:2" x14ac:dyDescent="0.45">
      <c r="A86" s="1"/>
      <c r="B86" s="1"/>
    </row>
    <row r="87" spans="1:2" x14ac:dyDescent="0.45">
      <c r="A87" s="1"/>
      <c r="B87" s="1"/>
    </row>
    <row r="88" spans="1:2" x14ac:dyDescent="0.45">
      <c r="A88" s="1"/>
      <c r="B88" s="1"/>
    </row>
    <row r="89" spans="1:2" x14ac:dyDescent="0.45">
      <c r="A89" s="1"/>
      <c r="B89" s="1"/>
    </row>
    <row r="90" spans="1:2" x14ac:dyDescent="0.45">
      <c r="A90" s="1"/>
      <c r="B90" s="1"/>
    </row>
    <row r="91" spans="1:2" x14ac:dyDescent="0.45">
      <c r="A91" s="1"/>
      <c r="B91" s="1"/>
    </row>
    <row r="92" spans="1:2" x14ac:dyDescent="0.45">
      <c r="A92" s="1"/>
      <c r="B92" s="1"/>
    </row>
    <row r="93" spans="1:2" x14ac:dyDescent="0.45">
      <c r="A93" s="1"/>
      <c r="B93" s="1"/>
    </row>
    <row r="94" spans="1:2" x14ac:dyDescent="0.45">
      <c r="A94" s="1"/>
      <c r="B94" s="1"/>
    </row>
    <row r="95" spans="1:2" x14ac:dyDescent="0.45">
      <c r="A95" s="1"/>
      <c r="B95" s="1"/>
    </row>
    <row r="96" spans="1:2" x14ac:dyDescent="0.45">
      <c r="A96" s="1"/>
      <c r="B96" s="1"/>
    </row>
    <row r="97" spans="1:2" x14ac:dyDescent="0.45">
      <c r="A97" s="1"/>
      <c r="B97" s="1"/>
    </row>
    <row r="98" spans="1:2" x14ac:dyDescent="0.45">
      <c r="A98" s="1"/>
      <c r="B98" s="1"/>
    </row>
    <row r="99" spans="1:2" x14ac:dyDescent="0.45">
      <c r="A99" s="1"/>
      <c r="B99" s="1"/>
    </row>
    <row r="100" spans="1:2" x14ac:dyDescent="0.45">
      <c r="A100" s="1"/>
      <c r="B100" s="1"/>
    </row>
    <row r="101" spans="1:2" x14ac:dyDescent="0.45">
      <c r="A101" s="1"/>
      <c r="B101" s="1"/>
    </row>
    <row r="102" spans="1:2" x14ac:dyDescent="0.45">
      <c r="A102" s="1"/>
      <c r="B102" s="1"/>
    </row>
    <row r="103" spans="1:2" x14ac:dyDescent="0.45">
      <c r="A103" s="1"/>
      <c r="B103" s="1"/>
    </row>
  </sheetData>
  <mergeCells count="13">
    <mergeCell ref="A1:B1"/>
    <mergeCell ref="G30:M30"/>
    <mergeCell ref="B8:F8"/>
    <mergeCell ref="D10:E10"/>
    <mergeCell ref="A30:F30"/>
    <mergeCell ref="C9:F9"/>
    <mergeCell ref="G9:K9"/>
    <mergeCell ref="A7:B7"/>
    <mergeCell ref="A2:B2"/>
    <mergeCell ref="A3:B3"/>
    <mergeCell ref="A4:B4"/>
    <mergeCell ref="A5:B5"/>
    <mergeCell ref="A6:B6"/>
  </mergeCells>
  <printOptions gridLines="1"/>
  <pageMargins left="0.70866141732283472" right="0.70866141732283472" top="1.2598425196850394" bottom="0.74803149606299213" header="0.31496062992125984" footer="0.31496062992125984"/>
  <pageSetup paperSize="17" scale="99"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7" tint="0.39997558519241921"/>
    <pageSetUpPr fitToPage="1"/>
  </sheetPr>
  <dimension ref="A1:M100"/>
  <sheetViews>
    <sheetView workbookViewId="0">
      <selection activeCell="M17" sqref="M17"/>
    </sheetView>
  </sheetViews>
  <sheetFormatPr defaultRowHeight="14.25" x14ac:dyDescent="0.45"/>
  <cols>
    <col min="1" max="1" width="15" customWidth="1"/>
    <col min="2" max="2" width="31.1328125" customWidth="1"/>
    <col min="3" max="3" width="27.73046875" customWidth="1"/>
    <col min="4" max="4" width="3.73046875" customWidth="1"/>
    <col min="5" max="5" width="17.86328125" customWidth="1"/>
    <col min="7" max="7" width="12.265625" customWidth="1"/>
    <col min="9" max="9" width="11.265625" customWidth="1"/>
    <col min="10" max="10" width="11.59765625" customWidth="1"/>
    <col min="12" max="12" width="12.59765625" customWidth="1"/>
  </cols>
  <sheetData>
    <row r="1" spans="1:13" ht="21" x14ac:dyDescent="0.65">
      <c r="A1" s="271" t="s">
        <v>155</v>
      </c>
      <c r="B1" s="271"/>
      <c r="C1" s="50"/>
    </row>
    <row r="2" spans="1:13" x14ac:dyDescent="0.45">
      <c r="A2" s="280" t="s">
        <v>9</v>
      </c>
      <c r="B2" s="280"/>
      <c r="C2" s="78">
        <v>3</v>
      </c>
      <c r="D2" s="78"/>
    </row>
    <row r="3" spans="1:13" x14ac:dyDescent="0.45">
      <c r="A3" s="280" t="s">
        <v>67</v>
      </c>
      <c r="B3" s="280"/>
      <c r="C3" s="78" t="s">
        <v>5</v>
      </c>
      <c r="D3" s="78"/>
    </row>
    <row r="4" spans="1:13" x14ac:dyDescent="0.45">
      <c r="A4" s="280" t="s">
        <v>87</v>
      </c>
      <c r="B4" s="280"/>
      <c r="C4" s="78">
        <v>0.7</v>
      </c>
      <c r="D4" s="78"/>
    </row>
    <row r="5" spans="1:13" x14ac:dyDescent="0.45">
      <c r="A5" s="280" t="s">
        <v>68</v>
      </c>
      <c r="B5" s="280"/>
      <c r="C5" s="78" t="s">
        <v>6</v>
      </c>
      <c r="D5" s="78"/>
    </row>
    <row r="6" spans="1:13" x14ac:dyDescent="0.45">
      <c r="A6" s="280" t="s">
        <v>16</v>
      </c>
      <c r="B6" s="280"/>
      <c r="C6" s="78">
        <v>35</v>
      </c>
      <c r="D6" s="78"/>
    </row>
    <row r="7" spans="1:13" ht="28.5" x14ac:dyDescent="0.45">
      <c r="A7" s="281" t="s">
        <v>15</v>
      </c>
      <c r="B7" s="281"/>
      <c r="C7" s="80" t="s">
        <v>30</v>
      </c>
      <c r="D7" s="80"/>
    </row>
    <row r="8" spans="1:13" ht="42" customHeight="1" x14ac:dyDescent="0.45">
      <c r="A8" s="81" t="s">
        <v>14</v>
      </c>
      <c r="B8" s="288"/>
      <c r="C8" s="288"/>
      <c r="D8" s="288"/>
      <c r="E8" s="288"/>
      <c r="F8" s="288"/>
    </row>
    <row r="9" spans="1:13" x14ac:dyDescent="0.45">
      <c r="A9" s="146"/>
      <c r="B9" s="147"/>
      <c r="C9" s="302" t="s">
        <v>4</v>
      </c>
      <c r="D9" s="302"/>
      <c r="E9" s="302"/>
      <c r="F9" s="303"/>
      <c r="G9" s="302" t="s">
        <v>133</v>
      </c>
      <c r="H9" s="302"/>
      <c r="I9" s="302"/>
      <c r="J9" s="302"/>
      <c r="K9" s="303"/>
    </row>
    <row r="10" spans="1:13" x14ac:dyDescent="0.45">
      <c r="A10" s="148" t="s">
        <v>3</v>
      </c>
      <c r="B10" s="143" t="s">
        <v>2</v>
      </c>
      <c r="C10" s="144" t="s">
        <v>95</v>
      </c>
      <c r="D10" s="294" t="s">
        <v>122</v>
      </c>
      <c r="E10" s="294"/>
      <c r="F10" s="149" t="s">
        <v>97</v>
      </c>
      <c r="G10" s="143" t="s">
        <v>117</v>
      </c>
      <c r="H10" s="143" t="s">
        <v>118</v>
      </c>
      <c r="I10" s="143" t="s">
        <v>119</v>
      </c>
      <c r="J10" s="143" t="s">
        <v>122</v>
      </c>
      <c r="K10" s="155" t="s">
        <v>97</v>
      </c>
    </row>
    <row r="11" spans="1:13" x14ac:dyDescent="0.45">
      <c r="A11" s="192" t="s">
        <v>0</v>
      </c>
      <c r="B11" s="193"/>
      <c r="C11" s="193" t="s">
        <v>46</v>
      </c>
      <c r="D11" s="193"/>
      <c r="E11" s="193"/>
      <c r="F11" s="195"/>
      <c r="G11" s="203"/>
      <c r="H11" s="193"/>
      <c r="I11" s="193"/>
      <c r="J11" s="194"/>
      <c r="K11" s="195"/>
    </row>
    <row r="12" spans="1:13" x14ac:dyDescent="0.45">
      <c r="A12" s="196"/>
      <c r="B12" s="160" t="s">
        <v>157</v>
      </c>
      <c r="C12" s="160"/>
      <c r="D12" s="160"/>
      <c r="E12" s="160"/>
      <c r="F12" s="180"/>
      <c r="G12" s="159">
        <v>35</v>
      </c>
      <c r="H12" s="172"/>
      <c r="I12" s="172"/>
      <c r="J12" s="172"/>
      <c r="K12" s="197"/>
    </row>
    <row r="13" spans="1:13" x14ac:dyDescent="0.45">
      <c r="A13" s="198" t="s">
        <v>156</v>
      </c>
      <c r="B13" s="170"/>
      <c r="C13" s="170" t="s">
        <v>52</v>
      </c>
      <c r="D13" s="170"/>
      <c r="E13" s="170"/>
      <c r="F13" s="183"/>
      <c r="G13" s="166"/>
      <c r="H13" s="170"/>
      <c r="I13" s="174"/>
      <c r="J13" s="174"/>
      <c r="K13" s="199"/>
    </row>
    <row r="14" spans="1:13" x14ac:dyDescent="0.45">
      <c r="A14" s="200"/>
      <c r="B14" s="201" t="s">
        <v>158</v>
      </c>
      <c r="C14" s="201" t="s">
        <v>159</v>
      </c>
      <c r="D14" s="201"/>
      <c r="E14" s="201" t="s">
        <v>161</v>
      </c>
      <c r="F14" s="205"/>
      <c r="G14" s="204"/>
      <c r="H14" s="201"/>
      <c r="I14" s="202"/>
      <c r="J14" s="202"/>
      <c r="K14" s="191"/>
    </row>
    <row r="15" spans="1:13" ht="22.5" customHeight="1" x14ac:dyDescent="0.45">
      <c r="A15" s="299" t="s">
        <v>112</v>
      </c>
      <c r="B15" s="300"/>
      <c r="C15" s="300"/>
      <c r="D15" s="300"/>
      <c r="E15" s="300"/>
      <c r="F15" s="301"/>
      <c r="G15" s="295" t="s">
        <v>112</v>
      </c>
      <c r="H15" s="296"/>
      <c r="I15" s="296"/>
      <c r="J15" s="296"/>
      <c r="K15" s="296"/>
      <c r="L15" s="297"/>
      <c r="M15" s="298"/>
    </row>
    <row r="16" spans="1:13" x14ac:dyDescent="0.45">
      <c r="A16" s="92" t="s">
        <v>3</v>
      </c>
      <c r="B16" s="27" t="s">
        <v>2</v>
      </c>
      <c r="C16" s="93" t="s">
        <v>95</v>
      </c>
      <c r="D16" s="93"/>
      <c r="E16" s="22" t="s">
        <v>122</v>
      </c>
      <c r="F16" s="19" t="s">
        <v>97</v>
      </c>
      <c r="G16" s="26" t="s">
        <v>117</v>
      </c>
      <c r="H16" s="22"/>
      <c r="I16" s="22" t="s">
        <v>119</v>
      </c>
      <c r="J16" s="22" t="s">
        <v>122</v>
      </c>
      <c r="K16" s="22" t="s">
        <v>97</v>
      </c>
      <c r="L16" s="22" t="s">
        <v>120</v>
      </c>
      <c r="M16" s="24" t="s">
        <v>121</v>
      </c>
    </row>
    <row r="17" spans="1:13" x14ac:dyDescent="0.45">
      <c r="A17" s="94">
        <f>COUNTIF(A11:A14,"*")</f>
        <v>2</v>
      </c>
      <c r="B17" s="70">
        <f>COUNTIF(B11:B14,"*")</f>
        <v>2</v>
      </c>
      <c r="C17" s="70">
        <f>COUNTIF(C11:C14,"*")</f>
        <v>3</v>
      </c>
      <c r="D17" s="70"/>
      <c r="E17" s="70">
        <f>COUNTIF(E11:E14,"*")</f>
        <v>1</v>
      </c>
      <c r="F17" s="71">
        <f>COUNTIF(F11:F14,"*")</f>
        <v>0</v>
      </c>
      <c r="G17" s="21">
        <f>SUM(G11:G14)</f>
        <v>35</v>
      </c>
      <c r="H17" s="12"/>
      <c r="I17" s="13">
        <f>SUM(I11:I14)</f>
        <v>0</v>
      </c>
      <c r="J17" s="29">
        <f>SUM(J11:J14)</f>
        <v>0</v>
      </c>
      <c r="K17" s="13">
        <f>SUM(K11:K14)</f>
        <v>0</v>
      </c>
      <c r="L17" s="14">
        <f>SUM(I17:K17)</f>
        <v>0</v>
      </c>
      <c r="M17" s="15">
        <f>L17/G17</f>
        <v>0</v>
      </c>
    </row>
    <row r="18" spans="1:13" x14ac:dyDescent="0.45">
      <c r="A18" s="1"/>
      <c r="B18" s="1"/>
    </row>
    <row r="19" spans="1:13" x14ac:dyDescent="0.45">
      <c r="A19" s="1"/>
      <c r="B19" s="1"/>
    </row>
    <row r="20" spans="1:13" x14ac:dyDescent="0.45">
      <c r="A20" s="1"/>
      <c r="B20" s="1"/>
    </row>
    <row r="21" spans="1:13" ht="15.75" x14ac:dyDescent="0.5">
      <c r="A21" s="2"/>
      <c r="B21" s="2"/>
    </row>
    <row r="22" spans="1:13" ht="15.75" x14ac:dyDescent="0.5">
      <c r="A22" s="2"/>
      <c r="B22" s="2"/>
    </row>
    <row r="23" spans="1:13" ht="15.75" x14ac:dyDescent="0.5">
      <c r="A23" s="2"/>
      <c r="B23" s="2"/>
    </row>
    <row r="24" spans="1:13" ht="15.75" x14ac:dyDescent="0.5">
      <c r="A24" s="2"/>
      <c r="B24" s="2"/>
    </row>
    <row r="25" spans="1:13" ht="15.75" x14ac:dyDescent="0.5">
      <c r="A25" s="2"/>
      <c r="B25" s="2"/>
    </row>
    <row r="26" spans="1:13" ht="15.75" x14ac:dyDescent="0.5">
      <c r="A26" s="2"/>
      <c r="B26" s="2"/>
    </row>
    <row r="27" spans="1:13" ht="15.75" x14ac:dyDescent="0.5">
      <c r="A27" s="2"/>
      <c r="B27" s="2"/>
    </row>
    <row r="28" spans="1:13" ht="15.75" x14ac:dyDescent="0.5">
      <c r="A28" s="2"/>
      <c r="B28" s="2"/>
    </row>
    <row r="29" spans="1:13" ht="15.75" x14ac:dyDescent="0.5">
      <c r="A29" s="2"/>
      <c r="B29" s="2"/>
    </row>
    <row r="30" spans="1:13" ht="15.75" x14ac:dyDescent="0.5">
      <c r="A30" s="2"/>
      <c r="B30" s="2"/>
    </row>
    <row r="31" spans="1:13" x14ac:dyDescent="0.45">
      <c r="A31" s="1"/>
      <c r="B31" s="1"/>
    </row>
    <row r="32" spans="1:13" x14ac:dyDescent="0.45">
      <c r="A32" s="1"/>
      <c r="B32" s="1"/>
    </row>
    <row r="33" spans="1:2" x14ac:dyDescent="0.45">
      <c r="A33" s="1"/>
      <c r="B33" s="1"/>
    </row>
    <row r="34" spans="1:2" x14ac:dyDescent="0.45">
      <c r="A34" s="1"/>
      <c r="B34" s="1"/>
    </row>
    <row r="35" spans="1:2" x14ac:dyDescent="0.45">
      <c r="A35" s="1"/>
      <c r="B35" s="1"/>
    </row>
    <row r="36" spans="1:2" x14ac:dyDescent="0.45">
      <c r="A36" s="1"/>
      <c r="B36" s="1"/>
    </row>
    <row r="37" spans="1:2" x14ac:dyDescent="0.45">
      <c r="A37" s="1"/>
      <c r="B37" s="1"/>
    </row>
    <row r="38" spans="1:2" x14ac:dyDescent="0.45">
      <c r="A38" s="1"/>
      <c r="B38" s="1"/>
    </row>
    <row r="39" spans="1:2" x14ac:dyDescent="0.45">
      <c r="A39" s="1"/>
      <c r="B39" s="1"/>
    </row>
    <row r="40" spans="1:2" x14ac:dyDescent="0.45">
      <c r="A40" s="1"/>
      <c r="B40" s="1"/>
    </row>
    <row r="41" spans="1:2" x14ac:dyDescent="0.45">
      <c r="A41" s="1"/>
      <c r="B41" s="1"/>
    </row>
    <row r="42" spans="1:2" x14ac:dyDescent="0.45">
      <c r="A42" s="1"/>
      <c r="B42" s="1"/>
    </row>
    <row r="43" spans="1:2" x14ac:dyDescent="0.45">
      <c r="A43" s="1"/>
      <c r="B43" s="1"/>
    </row>
    <row r="44" spans="1:2" x14ac:dyDescent="0.45">
      <c r="A44" s="1"/>
      <c r="B44" s="1"/>
    </row>
    <row r="45" spans="1:2" x14ac:dyDescent="0.45">
      <c r="A45" s="1"/>
      <c r="B45" s="1"/>
    </row>
    <row r="46" spans="1:2" x14ac:dyDescent="0.45">
      <c r="A46" s="1"/>
      <c r="B46" s="1"/>
    </row>
    <row r="47" spans="1:2" x14ac:dyDescent="0.45">
      <c r="A47" s="1"/>
      <c r="B47" s="1"/>
    </row>
    <row r="48" spans="1:2" x14ac:dyDescent="0.45">
      <c r="A48" s="1"/>
      <c r="B48" s="1"/>
    </row>
    <row r="49" spans="1:2" x14ac:dyDescent="0.45">
      <c r="A49" s="1"/>
      <c r="B49" s="1"/>
    </row>
    <row r="50" spans="1:2" x14ac:dyDescent="0.45">
      <c r="A50" s="1"/>
      <c r="B50" s="1"/>
    </row>
    <row r="51" spans="1:2" x14ac:dyDescent="0.45">
      <c r="A51" s="1"/>
      <c r="B51" s="1"/>
    </row>
    <row r="52" spans="1:2" x14ac:dyDescent="0.45">
      <c r="A52" s="1"/>
      <c r="B52" s="1"/>
    </row>
    <row r="53" spans="1:2" x14ac:dyDescent="0.45">
      <c r="A53" s="1"/>
      <c r="B53" s="1"/>
    </row>
    <row r="54" spans="1:2" x14ac:dyDescent="0.45">
      <c r="A54" s="1"/>
      <c r="B54" s="1"/>
    </row>
    <row r="55" spans="1:2" x14ac:dyDescent="0.45">
      <c r="A55" s="1"/>
      <c r="B55" s="1"/>
    </row>
    <row r="56" spans="1:2" x14ac:dyDescent="0.45">
      <c r="A56" s="1"/>
      <c r="B56" s="1"/>
    </row>
    <row r="57" spans="1:2" x14ac:dyDescent="0.45">
      <c r="A57" s="1"/>
      <c r="B57" s="1"/>
    </row>
    <row r="58" spans="1:2" x14ac:dyDescent="0.45">
      <c r="A58" s="1"/>
      <c r="B58" s="1"/>
    </row>
    <row r="59" spans="1:2" x14ac:dyDescent="0.45">
      <c r="A59" s="1"/>
      <c r="B59" s="1"/>
    </row>
    <row r="60" spans="1:2" x14ac:dyDescent="0.45">
      <c r="A60" s="1"/>
      <c r="B60" s="1"/>
    </row>
    <row r="61" spans="1:2" x14ac:dyDescent="0.45">
      <c r="A61" s="1"/>
      <c r="B61" s="1"/>
    </row>
    <row r="62" spans="1:2" x14ac:dyDescent="0.45">
      <c r="A62" s="1"/>
      <c r="B62" s="1"/>
    </row>
    <row r="63" spans="1:2" x14ac:dyDescent="0.45">
      <c r="A63" s="1"/>
      <c r="B63" s="1"/>
    </row>
    <row r="64" spans="1:2" x14ac:dyDescent="0.45">
      <c r="A64" s="1"/>
      <c r="B64" s="1"/>
    </row>
    <row r="65" spans="1:2" x14ac:dyDescent="0.45">
      <c r="A65" s="1"/>
      <c r="B65" s="1"/>
    </row>
    <row r="66" spans="1:2" x14ac:dyDescent="0.45">
      <c r="A66" s="1"/>
      <c r="B66" s="1"/>
    </row>
    <row r="67" spans="1:2" x14ac:dyDescent="0.45">
      <c r="A67" s="1"/>
      <c r="B67" s="1"/>
    </row>
    <row r="68" spans="1:2" x14ac:dyDescent="0.45">
      <c r="A68" s="1"/>
      <c r="B68" s="1"/>
    </row>
    <row r="69" spans="1:2" x14ac:dyDescent="0.45">
      <c r="A69" s="1"/>
      <c r="B69" s="1"/>
    </row>
    <row r="70" spans="1:2" x14ac:dyDescent="0.45">
      <c r="A70" s="1"/>
      <c r="B70" s="1"/>
    </row>
    <row r="71" spans="1:2" x14ac:dyDescent="0.45">
      <c r="A71" s="1"/>
      <c r="B71" s="1"/>
    </row>
    <row r="72" spans="1:2" x14ac:dyDescent="0.45">
      <c r="A72" s="1"/>
      <c r="B72" s="1"/>
    </row>
    <row r="73" spans="1:2" x14ac:dyDescent="0.45">
      <c r="A73" s="1"/>
      <c r="B73" s="1"/>
    </row>
    <row r="74" spans="1:2" x14ac:dyDescent="0.45">
      <c r="A74" s="1"/>
      <c r="B74" s="1"/>
    </row>
    <row r="75" spans="1:2" x14ac:dyDescent="0.45">
      <c r="A75" s="1"/>
      <c r="B75" s="1"/>
    </row>
    <row r="76" spans="1:2" x14ac:dyDescent="0.45">
      <c r="A76" s="1"/>
      <c r="B76" s="1"/>
    </row>
    <row r="77" spans="1:2" x14ac:dyDescent="0.45">
      <c r="A77" s="1"/>
      <c r="B77" s="1"/>
    </row>
    <row r="78" spans="1:2" x14ac:dyDescent="0.45">
      <c r="A78" s="1"/>
      <c r="B78" s="1"/>
    </row>
    <row r="79" spans="1:2" x14ac:dyDescent="0.45">
      <c r="A79" s="1"/>
      <c r="B79" s="1"/>
    </row>
    <row r="80" spans="1:2" x14ac:dyDescent="0.45">
      <c r="A80" s="1"/>
      <c r="B80" s="1"/>
    </row>
    <row r="81" spans="1:2" x14ac:dyDescent="0.45">
      <c r="A81" s="1"/>
      <c r="B81" s="1"/>
    </row>
    <row r="82" spans="1:2" x14ac:dyDescent="0.45">
      <c r="A82" s="1"/>
      <c r="B82" s="1"/>
    </row>
    <row r="83" spans="1:2" x14ac:dyDescent="0.45">
      <c r="A83" s="1"/>
      <c r="B83" s="1"/>
    </row>
    <row r="84" spans="1:2" x14ac:dyDescent="0.45">
      <c r="A84" s="1"/>
      <c r="B84" s="1"/>
    </row>
    <row r="85" spans="1:2" x14ac:dyDescent="0.45">
      <c r="A85" s="1"/>
      <c r="B85" s="1"/>
    </row>
    <row r="86" spans="1:2" x14ac:dyDescent="0.45">
      <c r="A86" s="1"/>
      <c r="B86" s="1"/>
    </row>
    <row r="87" spans="1:2" x14ac:dyDescent="0.45">
      <c r="A87" s="1"/>
      <c r="B87" s="1"/>
    </row>
    <row r="88" spans="1:2" x14ac:dyDescent="0.45">
      <c r="A88" s="1"/>
      <c r="B88" s="1"/>
    </row>
    <row r="89" spans="1:2" x14ac:dyDescent="0.45">
      <c r="A89" s="1"/>
      <c r="B89" s="1"/>
    </row>
    <row r="90" spans="1:2" x14ac:dyDescent="0.45">
      <c r="A90" s="1"/>
      <c r="B90" s="1"/>
    </row>
    <row r="91" spans="1:2" x14ac:dyDescent="0.45">
      <c r="A91" s="1"/>
      <c r="B91" s="1"/>
    </row>
    <row r="92" spans="1:2" x14ac:dyDescent="0.45">
      <c r="A92" s="1"/>
      <c r="B92" s="1"/>
    </row>
    <row r="93" spans="1:2" x14ac:dyDescent="0.45">
      <c r="A93" s="1"/>
      <c r="B93" s="1"/>
    </row>
    <row r="94" spans="1:2" x14ac:dyDescent="0.45">
      <c r="A94" s="1"/>
      <c r="B94" s="1"/>
    </row>
    <row r="95" spans="1:2" x14ac:dyDescent="0.45">
      <c r="A95" s="1"/>
      <c r="B95" s="1"/>
    </row>
    <row r="96" spans="1:2" x14ac:dyDescent="0.45">
      <c r="A96" s="1"/>
      <c r="B96" s="1"/>
    </row>
    <row r="97" spans="1:2" x14ac:dyDescent="0.45">
      <c r="A97" s="1"/>
      <c r="B97" s="1"/>
    </row>
    <row r="98" spans="1:2" x14ac:dyDescent="0.45">
      <c r="A98" s="1"/>
      <c r="B98" s="1"/>
    </row>
    <row r="99" spans="1:2" x14ac:dyDescent="0.45">
      <c r="A99" s="1"/>
      <c r="B99" s="1"/>
    </row>
    <row r="100" spans="1:2" x14ac:dyDescent="0.45">
      <c r="A100" s="1"/>
      <c r="B100" s="1"/>
    </row>
  </sheetData>
  <mergeCells count="13">
    <mergeCell ref="A1:B1"/>
    <mergeCell ref="G15:M15"/>
    <mergeCell ref="A15:F15"/>
    <mergeCell ref="C9:F9"/>
    <mergeCell ref="A2:B2"/>
    <mergeCell ref="A3:B3"/>
    <mergeCell ref="A4:B4"/>
    <mergeCell ref="A5:B5"/>
    <mergeCell ref="A6:B6"/>
    <mergeCell ref="A7:B7"/>
    <mergeCell ref="B8:F8"/>
    <mergeCell ref="D10:E10"/>
    <mergeCell ref="G9:K9"/>
  </mergeCells>
  <printOptions gridLines="1"/>
  <pageMargins left="0.70866141732283472" right="0.70866141732283472" top="1.2598425196850394" bottom="0.74803149606299213" header="0.31496062992125984" footer="0.31496062992125984"/>
  <pageSetup paperSize="17" fitToHeight="0" orientation="landscape" r:id="rId1"/>
  <headerFooter>
    <oddHeader>&amp;C&amp;"-,Bold"&amp;14Quesnel Rec. Centre Bike Skills Park and Trail Development
Detailed Trail Report and Budget
&amp;"-,Bold Italic"&amp;18&amp;A</oddHeader>
    <oddFooter>&amp;L&amp;"-,Italic"&amp;14Westroad Resource Consultants Ltd. Quesnel, B.C.     and     McIntosh Trailworks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Phase 2 Total</vt:lpstr>
      <vt:lpstr>Trail 1</vt:lpstr>
      <vt:lpstr>Trail 2</vt:lpstr>
      <vt:lpstr>Trail 3</vt:lpstr>
      <vt:lpstr>Trail 4</vt:lpstr>
      <vt:lpstr>Trail 5</vt:lpstr>
      <vt:lpstr>Trail 6</vt:lpstr>
      <vt:lpstr>Trail 16</vt:lpstr>
      <vt:lpstr>Vivian Red Bench (view point)</vt:lpstr>
      <vt:lpstr>'Trail 1'!Print_Area</vt:lpstr>
      <vt:lpstr>'Trail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Ian van Leusden</cp:lastModifiedBy>
  <cp:lastPrinted>2023-04-16T21:51:08Z</cp:lastPrinted>
  <dcterms:created xsi:type="dcterms:W3CDTF">2021-02-15T20:27:35Z</dcterms:created>
  <dcterms:modified xsi:type="dcterms:W3CDTF">2023-04-16T21:51:16Z</dcterms:modified>
</cp:coreProperties>
</file>